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mdrasilva\Documents\04. Investor &amp; corporate communications\21. Earnings Announcements\9M19\Publicados\"/>
    </mc:Choice>
  </mc:AlternateContent>
  <xr:revisionPtr revIDLastSave="0" documentId="13_ncr:1_{709E5A10-EDB4-4D55-AA5F-E2C389148CD9}" xr6:coauthVersionLast="36" xr6:coauthVersionMax="36" xr10:uidLastSave="{00000000-0000-0000-0000-000000000000}"/>
  <bookViews>
    <workbookView xWindow="0" yWindow="0" windowWidth="24000" windowHeight="9525" tabRatio="860" xr2:uid="{BA0E098E-5D6E-4E72-9905-7AD4B171DFCB}"/>
  </bookViews>
  <sheets>
    <sheet name="INDEX" sheetId="1" r:id="rId1"/>
    <sheet name="1.1. Turnover" sheetId="2" r:id="rId2"/>
    <sheet name="1.2. LFL sales growth" sheetId="21" r:id="rId3"/>
    <sheet name="1.3. Consolidated results" sheetId="10" r:id="rId4"/>
    <sheet name="1.4. Consolidated balance sheet" sheetId="11" r:id="rId5"/>
    <sheet name="1.5. Cash-flow" sheetId="20" r:id="rId6"/>
    <sheet name="1.6. Segments" sheetId="19" r:id="rId7"/>
    <sheet name="1.7. Cons. results pre IFRS 16" sheetId="17" r:id="rId8"/>
    <sheet name="1.8. Cons. bs pre IFRS 16" sheetId="18" r:id="rId9"/>
    <sheet name="1.9. Stores" sheetId="13" r:id="rId10"/>
    <sheet name="1.10. Sales area" sheetId="14" r:id="rId11"/>
    <sheet name="1.11. Freehold" sheetId="15" r:id="rId12"/>
    <sheet name="1.12. Glossary" sheetId="16" r:id="rId13"/>
  </sheets>
  <definedNames>
    <definedName name="_Hlk7711222" localSheetId="12">'1.12. Glossary'!#REF!</definedName>
    <definedName name="_xlnm.Print_Area" localSheetId="1">'1.1. Turnover'!$A:$J</definedName>
    <definedName name="_xlnm.Print_Area" localSheetId="10">'1.10. Sales area'!$A:$J</definedName>
    <definedName name="_xlnm.Print_Area" localSheetId="11">'1.11. Freehold'!$A:$I</definedName>
    <definedName name="_xlnm.Print_Area" localSheetId="12">'1.12. Glossary'!$A:$E</definedName>
    <definedName name="_xlnm.Print_Area" localSheetId="2">'1.2. LFL sales growth'!$A:$I</definedName>
    <definedName name="_xlnm.Print_Area" localSheetId="3">'1.3. Consolidated results'!$A:$J</definedName>
    <definedName name="_xlnm.Print_Area" localSheetId="4">'1.4. Consolidated balance sheet'!$A:$J</definedName>
    <definedName name="_xlnm.Print_Area" localSheetId="5">'1.5. Cash-flow'!$A:$J</definedName>
    <definedName name="_xlnm.Print_Area" localSheetId="6">'1.6. Segments'!$A:$J</definedName>
    <definedName name="_xlnm.Print_Area" localSheetId="7">'1.7. Cons. results pre IFRS 16'!$A:$K</definedName>
    <definedName name="_xlnm.Print_Area" localSheetId="8">'1.8. Cons. bs pre IFRS 16'!$A:$J</definedName>
    <definedName name="_xlnm.Print_Area" localSheetId="9">'1.9. Stores'!$A:$J</definedName>
    <definedName name="_xlnm.Print_Area" localSheetId="0">INDEX!$A:$W</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5" i="14" l="1"/>
  <c r="H25" i="14"/>
  <c r="G25" i="14"/>
  <c r="F25" i="14"/>
  <c r="E25" i="14"/>
  <c r="I11" i="14"/>
  <c r="H11" i="14"/>
  <c r="G11" i="14"/>
  <c r="F11" i="14"/>
  <c r="E11" i="14"/>
  <c r="I10" i="14"/>
  <c r="H10" i="14"/>
  <c r="G10" i="14"/>
  <c r="F10" i="14"/>
  <c r="E10" i="14"/>
  <c r="I25" i="13"/>
  <c r="H25" i="13"/>
  <c r="G25" i="13"/>
  <c r="F25" i="13"/>
  <c r="I11" i="13"/>
  <c r="H11" i="13"/>
  <c r="G11" i="13"/>
  <c r="F11" i="13"/>
  <c r="I10" i="13"/>
  <c r="H10" i="13"/>
  <c r="G10" i="13"/>
  <c r="F10" i="13"/>
</calcChain>
</file>

<file path=xl/sharedStrings.xml><?xml version="1.0" encoding="utf-8"?>
<sst xmlns="http://schemas.openxmlformats.org/spreadsheetml/2006/main" count="477" uniqueCount="226">
  <si>
    <t>1.1.</t>
  </si>
  <si>
    <t>1.2.</t>
  </si>
  <si>
    <t>1.3.</t>
  </si>
  <si>
    <t>1.4.</t>
  </si>
  <si>
    <t>1.5.</t>
  </si>
  <si>
    <t>1.6.</t>
  </si>
  <si>
    <t>1.7.</t>
  </si>
  <si>
    <t>Turnover</t>
  </si>
  <si>
    <t>Stores</t>
  </si>
  <si>
    <t>Sales area</t>
  </si>
  <si>
    <t>Freehold</t>
  </si>
  <si>
    <t>(€m)</t>
  </si>
  <si>
    <t>Total Sonae MC</t>
  </si>
  <si>
    <t>Hypermarkets</t>
  </si>
  <si>
    <t>Supermarkets</t>
  </si>
  <si>
    <t>PropCo</t>
  </si>
  <si>
    <t>Index</t>
  </si>
  <si>
    <t>Underlying EBITDA</t>
  </si>
  <si>
    <t>Underlying EBIT</t>
  </si>
  <si>
    <t>Other investment income</t>
  </si>
  <si>
    <t>EBT</t>
  </si>
  <si>
    <t>Income tax</t>
  </si>
  <si>
    <t>Minorities</t>
  </si>
  <si>
    <t>Acquisitions</t>
  </si>
  <si>
    <t>Net fixed assets</t>
  </si>
  <si>
    <t>Leased assets right-of-use</t>
  </si>
  <si>
    <t>Goodwill and financial investments</t>
  </si>
  <si>
    <t>Working capital</t>
  </si>
  <si>
    <t>Shareholders’ funds</t>
  </si>
  <si>
    <t>Lease liabilities</t>
  </si>
  <si>
    <t>Sources of financing</t>
  </si>
  <si>
    <t>Openings</t>
  </si>
  <si>
    <t>Closures</t>
  </si>
  <si>
    <t>Total Company Operated</t>
  </si>
  <si>
    <t>Continente</t>
  </si>
  <si>
    <t>Continente Modelo</t>
  </si>
  <si>
    <t>Continente Bom Dia</t>
  </si>
  <si>
    <t>Well’s</t>
  </si>
  <si>
    <t>Arenal</t>
  </si>
  <si>
    <t>Bagga</t>
  </si>
  <si>
    <t>Note!</t>
  </si>
  <si>
    <t>Zu</t>
  </si>
  <si>
    <t>Go Natural supermarkets</t>
  </si>
  <si>
    <t>Go Natural restaurants</t>
  </si>
  <si>
    <t>Maxmat</t>
  </si>
  <si>
    <t>Dr. Wells</t>
  </si>
  <si>
    <t>Other</t>
  </si>
  <si>
    <t>Total Franchised</t>
  </si>
  <si>
    <t>Meu Super</t>
  </si>
  <si>
    <r>
      <t>Dec 31</t>
    </r>
    <r>
      <rPr>
        <b/>
        <vertAlign val="superscript"/>
        <sz val="16"/>
        <color rgb="FF000000"/>
        <rFont val="Calibri"/>
        <family val="2"/>
        <scheme val="minor"/>
      </rPr>
      <t>st</t>
    </r>
  </si>
  <si>
    <r>
      <t>Mar 31</t>
    </r>
    <r>
      <rPr>
        <b/>
        <vertAlign val="superscript"/>
        <sz val="16"/>
        <color rgb="FF000000"/>
        <rFont val="Calibri"/>
        <family val="2"/>
        <scheme val="minor"/>
      </rPr>
      <t>st</t>
    </r>
  </si>
  <si>
    <r>
      <t>Jun 30</t>
    </r>
    <r>
      <rPr>
        <b/>
        <vertAlign val="superscript"/>
        <sz val="16"/>
        <color rgb="FF000000"/>
        <rFont val="Calibri"/>
        <family val="2"/>
        <scheme val="minor"/>
      </rPr>
      <t>th</t>
    </r>
  </si>
  <si>
    <r>
      <t>Set 30</t>
    </r>
    <r>
      <rPr>
        <b/>
        <vertAlign val="superscript"/>
        <sz val="16"/>
        <color rgb="FF000000"/>
        <rFont val="Calibri"/>
        <family val="2"/>
        <scheme val="minor"/>
      </rPr>
      <t>th</t>
    </r>
  </si>
  <si>
    <r>
      <t>1</t>
    </r>
    <r>
      <rPr>
        <b/>
        <vertAlign val="superscript"/>
        <sz val="16"/>
        <color rgb="FF000000"/>
        <rFont val="Calibri"/>
        <family val="2"/>
        <scheme val="minor"/>
      </rPr>
      <t>st</t>
    </r>
    <r>
      <rPr>
        <b/>
        <sz val="16"/>
        <color rgb="FF000000"/>
        <rFont val="Calibri"/>
        <family val="2"/>
        <scheme val="minor"/>
      </rPr>
      <t xml:space="preserve"> quarter</t>
    </r>
  </si>
  <si>
    <r>
      <t>2</t>
    </r>
    <r>
      <rPr>
        <b/>
        <vertAlign val="superscript"/>
        <sz val="16"/>
        <color rgb="FF000000"/>
        <rFont val="Calibri"/>
        <family val="2"/>
        <scheme val="minor"/>
      </rPr>
      <t>nd</t>
    </r>
    <r>
      <rPr>
        <b/>
        <sz val="16"/>
        <color rgb="FF000000"/>
        <rFont val="Calibri"/>
        <family val="2"/>
        <scheme val="minor"/>
      </rPr>
      <t xml:space="preserve"> quarter</t>
    </r>
  </si>
  <si>
    <r>
      <t>3</t>
    </r>
    <r>
      <rPr>
        <b/>
        <vertAlign val="superscript"/>
        <sz val="16"/>
        <color rgb="FF000000"/>
        <rFont val="Calibri"/>
        <family val="2"/>
        <scheme val="minor"/>
      </rPr>
      <t>rd</t>
    </r>
    <r>
      <rPr>
        <b/>
        <sz val="16"/>
        <color rgb="FF000000"/>
        <rFont val="Calibri"/>
        <family val="2"/>
        <scheme val="minor"/>
      </rPr>
      <t xml:space="preserve"> quarter</t>
    </r>
  </si>
  <si>
    <r>
      <t>4</t>
    </r>
    <r>
      <rPr>
        <b/>
        <vertAlign val="superscript"/>
        <sz val="16"/>
        <color rgb="FF000000"/>
        <rFont val="Calibri"/>
        <family val="2"/>
        <scheme val="minor"/>
      </rPr>
      <t>th</t>
    </r>
    <r>
      <rPr>
        <b/>
        <sz val="16"/>
        <color rgb="FF000000"/>
        <rFont val="Calibri"/>
        <family val="2"/>
        <scheme val="minor"/>
      </rPr>
      <t xml:space="preserve"> quarter</t>
    </r>
  </si>
  <si>
    <t>New growth businesses &amp; Others</t>
  </si>
  <si>
    <t>Full year</t>
  </si>
  <si>
    <t>D&amp;A</t>
  </si>
  <si>
    <t>EBIT</t>
  </si>
  <si>
    <t>Net financial activity</t>
  </si>
  <si>
    <t>Fixed and financial assets</t>
  </si>
  <si>
    <t>Trade creditors/suppliers</t>
  </si>
  <si>
    <t>Other assets and liabilities</t>
  </si>
  <si>
    <t>OpCo</t>
  </si>
  <si>
    <t>E&amp;A</t>
  </si>
  <si>
    <t>(#)</t>
  </si>
  <si>
    <t>(‘000 Sqm.)</t>
  </si>
  <si>
    <t>(End of period)</t>
  </si>
  <si>
    <t>Segments</t>
  </si>
  <si>
    <t>1.8.</t>
  </si>
  <si>
    <t>1.9.</t>
  </si>
  <si>
    <r>
      <rPr>
        <sz val="16"/>
        <color theme="1"/>
        <rFont val="Calibri"/>
        <family val="2"/>
        <scheme val="minor"/>
      </rPr>
      <t>total revenue from sales and services rendered</t>
    </r>
    <r>
      <rPr>
        <b/>
        <sz val="16"/>
        <color theme="1"/>
        <rFont val="Calibri"/>
        <family val="2"/>
        <scheme val="minor"/>
      </rPr>
      <t xml:space="preserve"> </t>
    </r>
  </si>
  <si>
    <t>mainly Continente Modelo and Continente Bom Dia banners</t>
  </si>
  <si>
    <t>rental costs from leased real estate assets</t>
  </si>
  <si>
    <t>mainly Continente and Continente Online banners</t>
  </si>
  <si>
    <t>square meters</t>
  </si>
  <si>
    <t>equity attributable to owners of the company and non-controlling interests</t>
  </si>
  <si>
    <t>LFL sales (Like for Like sales)</t>
  </si>
  <si>
    <t>EBITDA</t>
  </si>
  <si>
    <t>Underlying EBITDA margin</t>
  </si>
  <si>
    <t>Underlying EBIT margin</t>
  </si>
  <si>
    <t>Change in working capital</t>
  </si>
  <si>
    <t>Sqm.</t>
  </si>
  <si>
    <t>1.10.</t>
  </si>
  <si>
    <t>Glossary</t>
  </si>
  <si>
    <t>1.1. Turnover</t>
  </si>
  <si>
    <t>Non-recurring items</t>
  </si>
  <si>
    <t>Equity method</t>
  </si>
  <si>
    <t>Net financial debt</t>
  </si>
  <si>
    <t>EBITDA excluding non-recurring items</t>
  </si>
  <si>
    <t>EBIT excluding non-recurring items</t>
  </si>
  <si>
    <t>Total net debt</t>
  </si>
  <si>
    <t>net financial debt plus lease liabilities</t>
  </si>
  <si>
    <t>Consolidated results</t>
  </si>
  <si>
    <t>Consolidated balance sheet</t>
  </si>
  <si>
    <t xml:space="preserve">Sonae MC’s new perimeter </t>
  </si>
  <si>
    <r>
      <t xml:space="preserve">Net profit </t>
    </r>
    <r>
      <rPr>
        <b/>
        <sz val="10"/>
        <color theme="1"/>
        <rFont val="Calibri"/>
        <family val="2"/>
        <scheme val="minor"/>
      </rPr>
      <t>from continuing operations</t>
    </r>
  </si>
  <si>
    <t>Invested capital</t>
  </si>
  <si>
    <r>
      <t>Sep 30</t>
    </r>
    <r>
      <rPr>
        <b/>
        <vertAlign val="superscript"/>
        <sz val="16"/>
        <color rgb="FF000000"/>
        <rFont val="Calibri"/>
        <family val="2"/>
        <scheme val="minor"/>
      </rPr>
      <t>th</t>
    </r>
  </si>
  <si>
    <t>Fixed rents</t>
  </si>
  <si>
    <t>Gross capex</t>
  </si>
  <si>
    <t>Expansion</t>
  </si>
  <si>
    <t>Cash conversion</t>
  </si>
  <si>
    <t>Free cash flow</t>
  </si>
  <si>
    <t>Sale-and-leaseback divestments</t>
  </si>
  <si>
    <t>investments to open new stores in the period (including associated real estate investments)</t>
  </si>
  <si>
    <t>net book value of retail properties sold in sale-and-leaseback transactions</t>
  </si>
  <si>
    <t>(%)</t>
  </si>
  <si>
    <r>
      <t>1</t>
    </r>
    <r>
      <rPr>
        <b/>
        <vertAlign val="superscript"/>
        <sz val="16"/>
        <color rgb="FF000000"/>
        <rFont val="Calibri"/>
        <family val="2"/>
        <scheme val="minor"/>
      </rPr>
      <t>st</t>
    </r>
    <r>
      <rPr>
        <b/>
        <sz val="16"/>
        <color rgb="FF000000"/>
        <rFont val="Calibri"/>
        <family val="2"/>
        <scheme val="minor"/>
      </rPr>
      <t xml:space="preserve"> half</t>
    </r>
  </si>
  <si>
    <t>9 months</t>
  </si>
  <si>
    <r>
      <t xml:space="preserve">1.5. Cash-flow </t>
    </r>
    <r>
      <rPr>
        <b/>
        <sz val="12"/>
        <color rgb="FFC00000"/>
        <rFont val="Calibri"/>
        <family val="2"/>
        <scheme val="minor"/>
      </rPr>
      <t>post-IFRS 16</t>
    </r>
  </si>
  <si>
    <t>1.9. Stores</t>
  </si>
  <si>
    <t>1.10. Sales area</t>
  </si>
  <si>
    <t>1.11. Freehold</t>
  </si>
  <si>
    <t>1.12. Glossary</t>
  </si>
  <si>
    <t>LFL sales growth</t>
  </si>
  <si>
    <r>
      <t xml:space="preserve">Consolidated results  </t>
    </r>
    <r>
      <rPr>
        <sz val="10"/>
        <color theme="1"/>
        <rFont val="Calibri"/>
        <family val="2"/>
        <scheme val="minor"/>
      </rPr>
      <t>(pre IFRS 16)</t>
    </r>
  </si>
  <si>
    <t>Cash-flow</t>
  </si>
  <si>
    <t>1.11.</t>
  </si>
  <si>
    <t>1.12.</t>
  </si>
  <si>
    <r>
      <t xml:space="preserve">1.2.1. Like-for-like sales growth </t>
    </r>
    <r>
      <rPr>
        <b/>
        <sz val="12"/>
        <color rgb="FFC00000"/>
        <rFont val="Calibri"/>
        <family val="2"/>
        <scheme val="minor"/>
      </rPr>
      <t>(QTD)</t>
    </r>
  </si>
  <si>
    <r>
      <t xml:space="preserve">1.2.2. Like-for-like sales growth </t>
    </r>
    <r>
      <rPr>
        <b/>
        <sz val="12"/>
        <color rgb="FFC00000"/>
        <rFont val="Calibri"/>
        <family val="2"/>
        <scheme val="minor"/>
      </rPr>
      <t>(YTD)</t>
    </r>
  </si>
  <si>
    <r>
      <t xml:space="preserve">Consolidated balance sheet </t>
    </r>
    <r>
      <rPr>
        <sz val="18"/>
        <color theme="1"/>
        <rFont val="Calibri"/>
        <family val="2"/>
        <scheme val="minor"/>
      </rPr>
      <t xml:space="preserve"> </t>
    </r>
    <r>
      <rPr>
        <sz val="10"/>
        <color theme="1"/>
        <rFont val="Calibri"/>
        <family val="2"/>
        <scheme val="minor"/>
      </rPr>
      <t>(pre IFRS 16)</t>
    </r>
  </si>
  <si>
    <t>Sale and leaseback divestments</t>
  </si>
  <si>
    <t>Maintenance &amp; Optimisation</t>
  </si>
  <si>
    <t>Proforma unaudited figures reported according to IFRS 16</t>
  </si>
  <si>
    <t>Stocks</t>
  </si>
  <si>
    <t>eliminations and adjustments that remove the effects of intra-company rents</t>
  </si>
  <si>
    <t>underlying EBITDA as a percentage of turnover</t>
  </si>
  <si>
    <t>underlying EBIT as a percentage of turnover</t>
  </si>
  <si>
    <t>investments to significantly change the existing stores' customer experience. This type of investment goes beyond a typical shop refurbishment</t>
  </si>
  <si>
    <t>stores sales area ownership in the percentage of total stores sales area (end of period figures)</t>
  </si>
  <si>
    <t>Gross capital expenditure 
(“Gross CAPEX”)</t>
  </si>
  <si>
    <t>Maintenance capital expenditure
(“Maintenance CAPEX”)</t>
  </si>
  <si>
    <t>Optimisation capital expenditure 
(“Optimisation CAPEX”)</t>
  </si>
  <si>
    <t>Expansion capital expenditure 
(“Expansion CAPEX”)</t>
  </si>
  <si>
    <t>Acquisitions capital expenditure 
(“Acquisitions CAPEX”)</t>
  </si>
  <si>
    <t>Net capital expenditure 
(“Net CAPEX”)</t>
  </si>
  <si>
    <t>gross CAPEX less sale-and-leaseback divestments</t>
  </si>
  <si>
    <t>working capital variation during the period</t>
  </si>
  <si>
    <t>Investor kit - 9M'19</t>
  </si>
  <si>
    <t>5.4%</t>
  </si>
  <si>
    <t>0.4%</t>
  </si>
  <si>
    <t>2.5%</t>
  </si>
  <si>
    <t>1.1%</t>
  </si>
  <si>
    <t>6.7%</t>
  </si>
  <si>
    <t>5.6%</t>
  </si>
  <si>
    <t>0.5%</t>
  </si>
  <si>
    <t>1.3%</t>
  </si>
  <si>
    <t>-0.5%</t>
  </si>
  <si>
    <t>5.1%</t>
  </si>
  <si>
    <t>-0.2%</t>
  </si>
  <si>
    <t>2.9%</t>
  </si>
  <si>
    <t>7.1%</t>
  </si>
  <si>
    <t>6.5%</t>
  </si>
  <si>
    <t>3.7%</t>
  </si>
  <si>
    <t>5.2%</t>
  </si>
  <si>
    <t>8.1%</t>
  </si>
  <si>
    <t>2.8%</t>
  </si>
  <si>
    <t>2.7%</t>
  </si>
  <si>
    <t>3.9%</t>
  </si>
  <si>
    <t>2.4%</t>
  </si>
  <si>
    <t>2.6%</t>
  </si>
  <si>
    <t>1.6%</t>
  </si>
  <si>
    <t>2.3%</t>
  </si>
  <si>
    <t>4.2%</t>
  </si>
  <si>
    <t>5.5%</t>
  </si>
  <si>
    <t>8.6%</t>
  </si>
  <si>
    <t>7.5%</t>
  </si>
  <si>
    <t>Income tax. financial interest and non-recurring items</t>
  </si>
  <si>
    <t>4.0%</t>
  </si>
  <si>
    <t>3.8%</t>
  </si>
  <si>
    <t>6.8%</t>
  </si>
  <si>
    <t>3.0%</t>
  </si>
  <si>
    <t>2.0%</t>
  </si>
  <si>
    <t>9.0%</t>
  </si>
  <si>
    <t>34.0%</t>
  </si>
  <si>
    <t>56.1%</t>
  </si>
  <si>
    <t>68.7%</t>
  </si>
  <si>
    <t>49.5%</t>
  </si>
  <si>
    <t>54.1%</t>
  </si>
  <si>
    <t>56.3%</t>
  </si>
  <si>
    <t>67.9%</t>
  </si>
  <si>
    <t>61.0%</t>
  </si>
  <si>
    <t>Wine cellar at a Continente store</t>
  </si>
  <si>
    <t>3.4%</t>
  </si>
  <si>
    <t>2.2%</t>
  </si>
  <si>
    <t>8.2%</t>
  </si>
  <si>
    <r>
      <t xml:space="preserve">1.3. Consolidated results </t>
    </r>
    <r>
      <rPr>
        <b/>
        <sz val="12"/>
        <color rgb="FFC00000"/>
        <rFont val="Calibri"/>
        <family val="2"/>
        <scheme val="minor"/>
      </rPr>
      <t>post-IFRS 16</t>
    </r>
  </si>
  <si>
    <r>
      <t xml:space="preserve">1.4. Consolidated balance sheet </t>
    </r>
    <r>
      <rPr>
        <b/>
        <sz val="12"/>
        <color rgb="FFC00000"/>
        <rFont val="Calibri"/>
        <family val="2"/>
        <scheme val="minor"/>
      </rPr>
      <t>post-IFRS 16</t>
    </r>
  </si>
  <si>
    <t xml:space="preserve">sales from owned stores that operated under the same conditions in comparable months in both the current period and the prior comparative period, and excludes stores opened, closed or that underwent major upgrade works in one of the periods </t>
  </si>
  <si>
    <t>depreciations, amortisations, provisions, and impairments</t>
  </si>
  <si>
    <t>profit before interest, tax, dividends, and share of profit or loss of joint ventures and associates</t>
  </si>
  <si>
    <t>inventories, trade creditors and trade debtors and other current assets and current liabilities (excluding loans obtained from non-controlling interests, items included in the computation of net debt and Shareholders attributed dividends)</t>
  </si>
  <si>
    <t>loans, bonds and other loans, leases and derivatives less cash and bank balances and other current investments</t>
  </si>
  <si>
    <t>property, plant and equipment and intangible assets</t>
  </si>
  <si>
    <t>goodwill, investments in joint ventures and associates and other non-current investments</t>
  </si>
  <si>
    <t>maintenance CAPEX, plus optimisation CAPEX, plus expansion CAPEX, plus acquisitions CAPEX</t>
  </si>
  <si>
    <t>investments to maintain and refurbish existing stores, as well as investments in non-store areas such as IT, warehousing, logistics and e-commerce</t>
  </si>
  <si>
    <t>underlying EBITDA, less fixed rents, less income tax expense, and net capital expenditure, less change in working capital, plus other items (non-recurring items, the share of profit or loss of joint ventures and associates, non-controlling interests and dividends received during the year)</t>
  </si>
  <si>
    <t>underlying EBITDA less fixed rents, less maintenance and optimisation capex, as a percentage of (underlying EBITDA less fixed rents)</t>
  </si>
  <si>
    <t>operating segment, paying rents to the PropCo and to any other external entities</t>
  </si>
  <si>
    <t>real estate segment, that owns the assets and rents them out to the OpCo and to other third-parties</t>
  </si>
  <si>
    <t>integration of companies/ businesses acquired in the period, including the financial debt assumed</t>
  </si>
  <si>
    <t>net capital gains/ losses on the sale &amp; leaseback transactions of real estate assets</t>
  </si>
  <si>
    <t>EBIT before depreciation and amortisation expenses, provisions and impairments losses, gains/ losses on the disposal of subsidiaries, losses on the disposal of assets and gains on sales of assets excluding non-recurring items</t>
  </si>
  <si>
    <t>mainly Meu Super, Well’s, Go Natural, Bagga, Note!, Zu and Maxmat banners, From 2019, it includes Arenal and Dr, Well’s banners. It also includes the real estate component that owns the assets and rents them out to third parties</t>
  </si>
  <si>
    <r>
      <t>Change in working capital</t>
    </r>
    <r>
      <rPr>
        <vertAlign val="superscript"/>
        <sz val="16"/>
        <color theme="1"/>
        <rFont val="Calibri"/>
        <family val="2"/>
        <scheme val="minor"/>
      </rPr>
      <t>(1)</t>
    </r>
  </si>
  <si>
    <t>(1)  Includes impacts from the changes in perimeter that occurred during 2018.</t>
  </si>
  <si>
    <r>
      <t>1.6. Segments</t>
    </r>
    <r>
      <rPr>
        <b/>
        <sz val="12"/>
        <color rgb="FFC00000"/>
        <rFont val="Calibri"/>
        <family val="2"/>
        <scheme val="minor"/>
      </rPr>
      <t xml:space="preserve"> post-IFRS 16</t>
    </r>
  </si>
  <si>
    <t>(5)  Estimated values based on post IFRS 16 figures. Not considering other potential impacts besides right-of-use d&amp;a and leases interest.</t>
  </si>
  <si>
    <r>
      <t>2019</t>
    </r>
    <r>
      <rPr>
        <b/>
        <vertAlign val="superscript"/>
        <sz val="16"/>
        <color rgb="FFFFFFFF"/>
        <rFont val="Calibri"/>
        <family val="2"/>
      </rPr>
      <t>(5)</t>
    </r>
  </si>
  <si>
    <r>
      <t>Openings</t>
    </r>
    <r>
      <rPr>
        <b/>
        <vertAlign val="superscript"/>
        <sz val="16"/>
        <color rgb="FF000000"/>
        <rFont val="Calibri"/>
        <family val="2"/>
        <scheme val="minor"/>
      </rPr>
      <t>(7)</t>
    </r>
  </si>
  <si>
    <t>(7)  Includes changes in sales area resulting from store optimization initiatives.</t>
  </si>
  <si>
    <r>
      <t xml:space="preserve">1.7. Consolidated results </t>
    </r>
    <r>
      <rPr>
        <b/>
        <sz val="12"/>
        <color rgb="FFC00000"/>
        <rFont val="Calibri"/>
        <family val="2"/>
        <scheme val="minor"/>
      </rPr>
      <t>pre-IFRS 16</t>
    </r>
  </si>
  <si>
    <t>(6)  Estimated values based on post IFRS 16 figures. Not considering other potential impacts besides right-of-use asset and lease liability.</t>
  </si>
  <si>
    <r>
      <t xml:space="preserve">1.8. Consolidated balance sheet </t>
    </r>
    <r>
      <rPr>
        <b/>
        <sz val="12"/>
        <color rgb="FFC00000"/>
        <rFont val="Calibri"/>
        <family val="2"/>
        <scheme val="minor"/>
      </rPr>
      <t>pre-IFRS 16</t>
    </r>
  </si>
  <si>
    <t>(3)  Corresponds to the change in net financial debt and dividends.</t>
  </si>
  <si>
    <r>
      <t>Free cash flow</t>
    </r>
    <r>
      <rPr>
        <b/>
        <vertAlign val="superscript"/>
        <sz val="16"/>
        <color theme="1"/>
        <rFont val="Calibri"/>
        <family val="2"/>
        <scheme val="minor"/>
      </rPr>
      <t>(3)</t>
    </r>
  </si>
  <si>
    <t>(2)  Includes both the equity stake and the assumed debt.</t>
  </si>
  <si>
    <r>
      <t>Acquisitions</t>
    </r>
    <r>
      <rPr>
        <i/>
        <vertAlign val="superscript"/>
        <sz val="16"/>
        <color theme="1"/>
        <rFont val="Calibri"/>
        <family val="2"/>
        <scheme val="minor"/>
      </rPr>
      <t>(2)</t>
    </r>
  </si>
  <si>
    <r>
      <t>Fixed. financial and right-of-use assets</t>
    </r>
    <r>
      <rPr>
        <b/>
        <vertAlign val="superscript"/>
        <sz val="16"/>
        <color theme="1"/>
        <rFont val="Calibri"/>
        <family val="2"/>
        <scheme val="minor"/>
      </rPr>
      <t>(4)</t>
    </r>
  </si>
  <si>
    <t>(4)  Includes a revision of the criteria used to allocate invested capital, in order to minimize eliminations and adjustments. Historical data restated for comparability purposes.</t>
  </si>
  <si>
    <r>
      <t>2019</t>
    </r>
    <r>
      <rPr>
        <b/>
        <vertAlign val="superscript"/>
        <sz val="16"/>
        <color rgb="FFFFFFFF"/>
        <rFont val="Calibri"/>
        <family val="2"/>
        <scheme val="minor"/>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</si>
</sst>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
    <numFmt numFmtId="165" formatCode="#,##0;\-#,##0;\-"/>
  </numFmts>
  <fonts count="32" x14ac:knownFonts="1">
    <font>
      <sz val="11"/>
      <color theme="1"/>
      <name val="Calibri"/>
      <family val="2"/>
      <scheme val="minor"/>
    </font>
    <font>
      <b/>
      <sz val="24"/>
      <color theme="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b/>
      <sz val="18"/>
      <color rgb="FFC00000"/>
      <name val="Calibri"/>
      <family val="2"/>
      <scheme val="minor"/>
    </font>
    <font>
      <b/>
      <sz val="18"/>
      <color theme="1"/>
      <name val="Calibri"/>
      <family val="2"/>
      <scheme val="minor"/>
    </font>
    <font>
      <b/>
      <sz val="16"/>
      <color rgb="FFFFFFFF"/>
      <name val="Calibri"/>
      <family val="2"/>
      <scheme val="minor"/>
    </font>
    <font>
      <b/>
      <sz val="16"/>
      <color rgb="FF000000"/>
      <name val="Calibri"/>
      <family val="2"/>
      <scheme val="minor"/>
    </font>
    <font>
      <sz val="16"/>
      <color rgb="FFC00000"/>
      <name val="Calibri"/>
      <family val="2"/>
      <scheme val="minor"/>
    </font>
    <font>
      <u/>
      <sz val="11"/>
      <color theme="10"/>
      <name val="Calibri"/>
      <family val="2"/>
      <scheme val="minor"/>
    </font>
    <font>
      <i/>
      <sz val="10"/>
      <color theme="1"/>
      <name val="Calibri"/>
      <family val="2"/>
      <scheme val="minor"/>
    </font>
    <font>
      <i/>
      <sz val="16"/>
      <color theme="1"/>
      <name val="Calibri"/>
      <family val="2"/>
      <scheme val="minor"/>
    </font>
    <font>
      <b/>
      <sz val="20"/>
      <color rgb="FFC00000"/>
      <name val="Calibri"/>
      <family val="2"/>
      <scheme val="minor"/>
    </font>
    <font>
      <b/>
      <vertAlign val="superscript"/>
      <sz val="16"/>
      <color rgb="FF000000"/>
      <name val="Calibri"/>
      <family val="2"/>
      <scheme val="minor"/>
    </font>
    <font>
      <sz val="12"/>
      <color rgb="FFC00000"/>
      <name val="Calibri"/>
      <family val="2"/>
      <scheme val="minor"/>
    </font>
    <font>
      <sz val="11"/>
      <color theme="1"/>
      <name val="Calibri"/>
      <family val="2"/>
      <scheme val="minor"/>
    </font>
    <font>
      <b/>
      <sz val="12"/>
      <color rgb="FFC00000"/>
      <name val="Calibri"/>
      <family val="2"/>
      <scheme val="minor"/>
    </font>
    <font>
      <b/>
      <sz val="10"/>
      <color theme="1"/>
      <name val="Calibri"/>
      <family val="2"/>
      <scheme val="minor"/>
    </font>
    <font>
      <sz val="16"/>
      <color rgb="FF000000"/>
      <name val="Calibri"/>
      <family val="2"/>
      <scheme val="minor"/>
    </font>
    <font>
      <b/>
      <sz val="16"/>
      <color rgb="FFC00000"/>
      <name val="Calibri"/>
      <family val="2"/>
      <scheme val="minor"/>
    </font>
    <font>
      <sz val="10"/>
      <color theme="1"/>
      <name val="Calibri"/>
      <family val="2"/>
      <scheme val="minor"/>
    </font>
    <font>
      <sz val="11"/>
      <color rgb="FFC00000"/>
      <name val="Calibri"/>
      <family val="2"/>
      <scheme val="minor"/>
    </font>
    <font>
      <b/>
      <sz val="10"/>
      <color rgb="FFC00000"/>
      <name val="Calibri"/>
      <family val="2"/>
      <scheme val="minor"/>
    </font>
    <font>
      <sz val="10"/>
      <color rgb="FFC00000"/>
      <name val="Calibri"/>
      <family val="2"/>
      <scheme val="minor"/>
    </font>
    <font>
      <sz val="18"/>
      <color theme="1"/>
      <name val="Calibri"/>
      <family val="2"/>
      <scheme val="minor"/>
    </font>
    <font>
      <vertAlign val="superscript"/>
      <sz val="16"/>
      <color theme="1"/>
      <name val="Calibri"/>
      <family val="2"/>
      <scheme val="minor"/>
    </font>
    <font>
      <b/>
      <vertAlign val="superscript"/>
      <sz val="16"/>
      <color theme="1"/>
      <name val="Calibri"/>
      <family val="2"/>
      <scheme val="minor"/>
    </font>
    <font>
      <i/>
      <sz val="12"/>
      <color theme="1"/>
      <name val="Calibri"/>
      <family val="2"/>
      <scheme val="minor"/>
    </font>
    <font>
      <b/>
      <vertAlign val="superscript"/>
      <sz val="16"/>
      <color rgb="FFFFFFFF"/>
      <name val="Calibri"/>
      <family val="2"/>
    </font>
    <font>
      <b/>
      <vertAlign val="superscript"/>
      <sz val="16"/>
      <color rgb="FFFFFFFF"/>
      <name val="Calibri"/>
      <family val="2"/>
      <scheme val="minor"/>
    </font>
    <font>
      <i/>
      <vertAlign val="superscript"/>
      <sz val="16"/>
      <color theme="1"/>
      <name val="Calibri"/>
      <family val="2"/>
      <scheme val="minor"/>
    </font>
  </fonts>
  <fills count="6">
    <fill>
      <patternFill patternType="none"/>
    </fill>
    <fill>
      <patternFill patternType="gray125"/>
    </fill>
    <fill>
      <patternFill patternType="solid">
        <fgColor rgb="FFC00000"/>
        <bgColor indexed="64"/>
      </patternFill>
    </fill>
    <fill>
      <patternFill patternType="solid">
        <fgColor rgb="FFDBE5F1"/>
        <bgColor indexed="64"/>
      </patternFill>
    </fill>
    <fill>
      <patternFill patternType="solid">
        <fgColor theme="0" tint="-0.34998626667073579"/>
        <bgColor indexed="64"/>
      </patternFill>
    </fill>
    <fill>
      <patternFill patternType="solid">
        <fgColor theme="0" tint="-0.14999847407452621"/>
        <bgColor indexed="64"/>
      </patternFill>
    </fill>
  </fills>
  <borders count="67">
    <border>
      <left/>
      <right/>
      <top/>
      <bottom/>
      <diagonal/>
    </border>
    <border>
      <left/>
      <right style="medium">
        <color indexed="64"/>
      </right>
      <top/>
      <bottom style="medium">
        <color rgb="FF000000"/>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FFFFFF"/>
      </bottom>
      <diagonal/>
    </border>
    <border>
      <left style="medium">
        <color indexed="64"/>
      </left>
      <right/>
      <top style="medium">
        <color indexed="64"/>
      </top>
      <bottom style="medium">
        <color indexed="64"/>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style="medium">
        <color rgb="FF000000"/>
      </left>
      <right style="medium">
        <color rgb="FF000000"/>
      </right>
      <top/>
      <bottom/>
      <diagonal/>
    </border>
    <border>
      <left/>
      <right/>
      <top/>
      <bottom style="medium">
        <color rgb="FFFFFFFF"/>
      </bottom>
      <diagonal/>
    </border>
    <border>
      <left/>
      <right style="medium">
        <color indexed="64"/>
      </right>
      <top/>
      <bottom style="medium">
        <color rgb="FFFFFFFF"/>
      </bottom>
      <diagonal/>
    </border>
    <border>
      <left style="medium">
        <color rgb="FF000000"/>
      </left>
      <right style="medium">
        <color rgb="FF000000"/>
      </right>
      <top style="medium">
        <color rgb="FFFFFFFF"/>
      </top>
      <bottom style="medium">
        <color rgb="FFFFFFFF"/>
      </bottom>
      <diagonal/>
    </border>
    <border>
      <left/>
      <right style="medium">
        <color rgb="FF000000"/>
      </right>
      <top/>
      <bottom/>
      <diagonal/>
    </border>
    <border>
      <left/>
      <right style="medium">
        <color rgb="FF000000"/>
      </right>
      <top/>
      <bottom style="medium">
        <color rgb="FF000000"/>
      </bottom>
      <diagonal/>
    </border>
    <border>
      <left style="medium">
        <color indexed="64"/>
      </left>
      <right/>
      <top style="medium">
        <color indexed="64"/>
      </top>
      <bottom style="medium">
        <color rgb="FF000000"/>
      </bottom>
      <diagonal/>
    </border>
    <border>
      <left style="medium">
        <color indexed="64"/>
      </left>
      <right/>
      <top/>
      <bottom style="medium">
        <color rgb="FFFFFFFF"/>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theme="0"/>
      </bottom>
      <diagonal/>
    </border>
    <border>
      <left/>
      <right style="medium">
        <color rgb="FF000000"/>
      </right>
      <top/>
      <bottom style="medium">
        <color theme="0"/>
      </bottom>
      <diagonal/>
    </border>
    <border>
      <left style="medium">
        <color rgb="FF000000"/>
      </left>
      <right style="medium">
        <color rgb="FF000000"/>
      </right>
      <top/>
      <bottom style="medium">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
      <left style="medium">
        <color theme="1"/>
      </left>
      <right style="medium">
        <color theme="1"/>
      </right>
      <top style="medium">
        <color theme="1"/>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medium">
        <color theme="1"/>
      </bottom>
      <diagonal/>
    </border>
    <border>
      <left style="medium">
        <color theme="1"/>
      </left>
      <right/>
      <top style="medium">
        <color theme="1"/>
      </top>
      <bottom style="hair">
        <color theme="1"/>
      </bottom>
      <diagonal/>
    </border>
    <border>
      <left/>
      <right style="medium">
        <color theme="1"/>
      </right>
      <top style="medium">
        <color theme="1"/>
      </top>
      <bottom style="hair">
        <color theme="1"/>
      </bottom>
      <diagonal/>
    </border>
    <border>
      <left style="medium">
        <color theme="1"/>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medium">
        <color theme="1"/>
      </bottom>
      <diagonal/>
    </border>
    <border>
      <left/>
      <right style="medium">
        <color theme="1"/>
      </right>
      <top style="hair">
        <color theme="1"/>
      </top>
      <bottom style="medium">
        <color theme="1"/>
      </bottom>
      <diagonal/>
    </border>
    <border>
      <left/>
      <right style="medium">
        <color indexed="64"/>
      </right>
      <top style="medium">
        <color indexed="64"/>
      </top>
      <bottom style="medium">
        <color theme="0"/>
      </bottom>
      <diagonal/>
    </border>
    <border>
      <left/>
      <right style="medium">
        <color indexed="64"/>
      </right>
      <top style="medium">
        <color indexed="64"/>
      </top>
      <bottom style="medium">
        <color rgb="FFFFFFFF"/>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indexed="64"/>
      </left>
      <right/>
      <top/>
      <bottom style="medium">
        <color rgb="FF000000"/>
      </bottom>
      <diagonal/>
    </border>
    <border>
      <left style="medium">
        <color indexed="64"/>
      </left>
      <right style="medium">
        <color indexed="64"/>
      </right>
      <top/>
      <bottom/>
      <diagonal/>
    </border>
    <border>
      <left style="medium">
        <color indexed="64"/>
      </left>
      <right/>
      <top style="medium">
        <color indexed="64"/>
      </top>
      <bottom style="medium">
        <color rgb="FFFFFFFF"/>
      </bottom>
      <diagonal/>
    </border>
    <border>
      <left/>
      <right style="medium">
        <color indexed="64"/>
      </right>
      <top/>
      <bottom style="medium">
        <color theme="0"/>
      </bottom>
      <diagonal/>
    </border>
    <border>
      <left style="medium">
        <color indexed="64"/>
      </left>
      <right/>
      <top/>
      <bottom style="medium">
        <color theme="0"/>
      </bottom>
      <diagonal/>
    </border>
    <border>
      <left style="medium">
        <color indexed="64"/>
      </left>
      <right/>
      <top style="medium">
        <color indexed="64"/>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style="medium">
        <color theme="0"/>
      </top>
      <bottom/>
      <diagonal/>
    </border>
    <border>
      <left style="medium">
        <color rgb="FF000000"/>
      </left>
      <right style="medium">
        <color rgb="FF000000"/>
      </right>
      <top style="medium">
        <color rgb="FF000000"/>
      </top>
      <bottom style="medium">
        <color rgb="FFFFFFFF"/>
      </bottom>
      <diagonal/>
    </border>
    <border>
      <left/>
      <right/>
      <top style="medium">
        <color indexed="64"/>
      </top>
      <bottom style="medium">
        <color rgb="FFFFFFFF"/>
      </bottom>
      <diagonal/>
    </border>
    <border>
      <left/>
      <right style="medium">
        <color rgb="FF000000"/>
      </right>
      <top style="medium">
        <color indexed="64"/>
      </top>
      <bottom/>
      <diagonal/>
    </border>
    <border>
      <left style="medium">
        <color rgb="FF000000"/>
      </left>
      <right style="medium">
        <color indexed="64"/>
      </right>
      <top/>
      <bottom style="medium">
        <color theme="0"/>
      </bottom>
      <diagonal/>
    </border>
    <border>
      <left/>
      <right/>
      <top style="medium">
        <color indexed="64"/>
      </top>
      <bottom style="medium">
        <color theme="0"/>
      </bottom>
      <diagonal/>
    </border>
    <border>
      <left style="medium">
        <color rgb="FF000000"/>
      </left>
      <right style="medium">
        <color rgb="FF000000"/>
      </right>
      <top style="medium">
        <color indexed="64"/>
      </top>
      <bottom/>
      <diagonal/>
    </border>
  </borders>
  <cellStyleXfs count="4">
    <xf numFmtId="0" fontId="0" fillId="0" borderId="0"/>
    <xf numFmtId="0" fontId="10" fillId="0" borderId="0" applyNumberFormat="0" applyFill="0" applyBorder="0" applyAlignment="0" applyProtection="0"/>
    <xf numFmtId="43" fontId="16" fillId="0" borderId="0" applyFont="0" applyFill="0" applyBorder="0" applyAlignment="0" applyProtection="0"/>
    <xf numFmtId="9" fontId="16" fillId="0" borderId="0" applyFont="0" applyFill="0" applyBorder="0" applyAlignment="0" applyProtection="0"/>
  </cellStyleXfs>
  <cellXfs count="255">
    <xf numFmtId="0" fontId="0" fillId="0" borderId="0" xfId="0"/>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8" fillId="3" borderId="5" xfId="0" applyFont="1" applyFill="1" applyBorder="1" applyAlignment="1">
      <alignment horizontal="center" vertical="center" wrapText="1"/>
    </xf>
    <xf numFmtId="0" fontId="3" fillId="0" borderId="8" xfId="0" applyFont="1" applyBorder="1" applyAlignment="1">
      <alignment horizontal="left" vertical="center" wrapText="1" indent="1"/>
    </xf>
    <xf numFmtId="0" fontId="3" fillId="0" borderId="6" xfId="0" applyFont="1" applyBorder="1" applyAlignment="1">
      <alignment horizontal="left" vertical="center" wrapText="1" indent="1"/>
    </xf>
    <xf numFmtId="0" fontId="9" fillId="0" borderId="1" xfId="0" applyFont="1" applyBorder="1" applyAlignment="1">
      <alignment horizontal="left" vertical="center" wrapText="1" indent="1"/>
    </xf>
    <xf numFmtId="0" fontId="5" fillId="0" borderId="0" xfId="1" applyFont="1" applyAlignment="1">
      <alignment vertical="center"/>
    </xf>
    <xf numFmtId="0" fontId="3" fillId="0" borderId="0" xfId="0" applyFont="1" applyFill="1" applyBorder="1" applyAlignment="1">
      <alignment horizontal="left" vertical="center" wrapText="1" inden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11" fillId="0" borderId="0" xfId="0" applyFont="1" applyAlignment="1">
      <alignment vertical="center"/>
    </xf>
    <xf numFmtId="0" fontId="3" fillId="0" borderId="19" xfId="0" applyFont="1" applyBorder="1" applyAlignment="1">
      <alignment horizontal="left" vertical="center" wrapText="1" indent="1"/>
    </xf>
    <xf numFmtId="0" fontId="3" fillId="0" borderId="20" xfId="0" applyFont="1" applyBorder="1" applyAlignment="1">
      <alignment horizontal="left" vertical="center" wrapText="1" indent="1"/>
    </xf>
    <xf numFmtId="0" fontId="3" fillId="0" borderId="21" xfId="0" applyFont="1" applyBorder="1" applyAlignment="1">
      <alignment horizontal="left" vertical="center" wrapText="1" indent="1"/>
    </xf>
    <xf numFmtId="0" fontId="8" fillId="3" borderId="23" xfId="0" applyFont="1" applyFill="1" applyBorder="1" applyAlignment="1">
      <alignment horizontal="center" vertical="center" wrapText="1"/>
    </xf>
    <xf numFmtId="0" fontId="2" fillId="0" borderId="0" xfId="0" applyFont="1" applyAlignment="1">
      <alignment vertical="center"/>
    </xf>
    <xf numFmtId="0" fontId="7" fillId="2" borderId="3" xfId="0" applyFont="1" applyFill="1" applyBorder="1" applyAlignment="1">
      <alignment horizontal="center" vertical="center" wrapText="1"/>
    </xf>
    <xf numFmtId="0" fontId="13" fillId="0" borderId="2" xfId="0" applyFont="1" applyBorder="1" applyAlignment="1">
      <alignment horizontal="left" vertical="center" wrapText="1" indent="1"/>
    </xf>
    <xf numFmtId="0" fontId="11" fillId="0" borderId="0" xfId="0" applyFont="1" applyFill="1" applyAlignment="1">
      <alignment vertical="center"/>
    </xf>
    <xf numFmtId="0" fontId="0" fillId="0" borderId="0" xfId="0" applyFill="1" applyAlignment="1">
      <alignment vertical="center"/>
    </xf>
    <xf numFmtId="0" fontId="1" fillId="0" borderId="0" xfId="0" applyFont="1" applyAlignment="1">
      <alignment horizontal="left" vertical="center"/>
    </xf>
    <xf numFmtId="0" fontId="8" fillId="0" borderId="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4" fillId="4" borderId="6" xfId="0" applyFont="1" applyFill="1" applyBorder="1" applyAlignment="1">
      <alignment horizontal="left" vertical="center" wrapText="1" indent="1"/>
    </xf>
    <xf numFmtId="3" fontId="4" fillId="4" borderId="7" xfId="2" applyNumberFormat="1" applyFont="1" applyFill="1" applyBorder="1" applyAlignment="1">
      <alignment horizontal="center" vertical="center" wrapText="1"/>
    </xf>
    <xf numFmtId="3" fontId="4" fillId="4" borderId="1" xfId="2" applyNumberFormat="1" applyFont="1" applyFill="1" applyBorder="1" applyAlignment="1">
      <alignment horizontal="center" vertical="center" wrapText="1"/>
    </xf>
    <xf numFmtId="3" fontId="3" fillId="0" borderId="0" xfId="2" applyNumberFormat="1" applyFont="1" applyAlignment="1">
      <alignment horizontal="center" vertical="center" wrapText="1"/>
    </xf>
    <xf numFmtId="3" fontId="3" fillId="0" borderId="2" xfId="2" applyNumberFormat="1" applyFont="1" applyBorder="1" applyAlignment="1">
      <alignment horizontal="center" vertical="center" wrapText="1"/>
    </xf>
    <xf numFmtId="3" fontId="3" fillId="0" borderId="7" xfId="2" applyNumberFormat="1" applyFont="1" applyBorder="1" applyAlignment="1">
      <alignment horizontal="center" vertical="center" wrapText="1"/>
    </xf>
    <xf numFmtId="3" fontId="3" fillId="0" borderId="1" xfId="2" applyNumberFormat="1" applyFont="1" applyBorder="1" applyAlignment="1">
      <alignment horizontal="center" vertical="center" wrapText="1"/>
    </xf>
    <xf numFmtId="0" fontId="4" fillId="4" borderId="12" xfId="0" applyFont="1" applyFill="1" applyBorder="1" applyAlignment="1">
      <alignment horizontal="left" vertical="center" wrapText="1" indent="1"/>
    </xf>
    <xf numFmtId="3" fontId="4" fillId="4" borderId="13" xfId="0" applyNumberFormat="1" applyFont="1" applyFill="1" applyBorder="1" applyAlignment="1">
      <alignment horizontal="center" vertical="center" wrapText="1"/>
    </xf>
    <xf numFmtId="0" fontId="4" fillId="5" borderId="15" xfId="0" applyFont="1" applyFill="1" applyBorder="1" applyAlignment="1">
      <alignment horizontal="left" vertical="center" wrapText="1" indent="1"/>
    </xf>
    <xf numFmtId="3" fontId="4" fillId="5" borderId="0" xfId="0" applyNumberFormat="1" applyFont="1" applyFill="1" applyAlignment="1">
      <alignment horizontal="center" vertical="center" wrapText="1"/>
    </xf>
    <xf numFmtId="3" fontId="4" fillId="5" borderId="2" xfId="0" applyNumberFormat="1" applyFont="1" applyFill="1" applyBorder="1" applyAlignment="1">
      <alignment horizontal="center" vertical="center" wrapText="1"/>
    </xf>
    <xf numFmtId="3" fontId="3" fillId="0" borderId="0" xfId="0" applyNumberFormat="1" applyFont="1" applyAlignment="1">
      <alignment horizontal="center" vertical="center" wrapText="1"/>
    </xf>
    <xf numFmtId="3" fontId="3" fillId="0" borderId="2" xfId="0" applyNumberFormat="1" applyFont="1" applyBorder="1" applyAlignment="1">
      <alignment horizontal="center" vertical="center" wrapText="1"/>
    </xf>
    <xf numFmtId="0" fontId="4" fillId="5" borderId="8" xfId="0" applyFont="1" applyFill="1" applyBorder="1" applyAlignment="1">
      <alignment horizontal="left" vertical="center" wrapText="1" indent="1"/>
    </xf>
    <xf numFmtId="3" fontId="4" fillId="5" borderId="13" xfId="0" applyNumberFormat="1" applyFont="1" applyFill="1" applyBorder="1" applyAlignment="1">
      <alignment horizontal="center" vertical="center" wrapText="1"/>
    </xf>
    <xf numFmtId="3" fontId="4" fillId="5" borderId="14" xfId="0" applyNumberFormat="1" applyFont="1" applyFill="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4" fillId="4" borderId="7"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7" fillId="2" borderId="24" xfId="0" applyFont="1" applyFill="1" applyBorder="1" applyAlignment="1">
      <alignment horizontal="center" vertical="center" wrapText="1"/>
    </xf>
    <xf numFmtId="17" fontId="8" fillId="3" borderId="5" xfId="0" applyNumberFormat="1" applyFont="1" applyFill="1" applyBorder="1" applyAlignment="1">
      <alignment horizontal="center" vertical="center" wrapText="1"/>
    </xf>
    <xf numFmtId="0" fontId="3" fillId="0" borderId="12" xfId="0" applyFont="1" applyBorder="1" applyAlignment="1">
      <alignment horizontal="left" vertical="center" wrapText="1" indent="3"/>
    </xf>
    <xf numFmtId="3" fontId="3" fillId="0" borderId="16" xfId="0" applyNumberFormat="1" applyFont="1" applyBorder="1" applyAlignment="1">
      <alignment horizontal="center" vertical="center" wrapText="1"/>
    </xf>
    <xf numFmtId="0" fontId="3" fillId="0" borderId="8" xfId="0" applyFont="1" applyBorder="1" applyAlignment="1">
      <alignment horizontal="left" vertical="center" wrapText="1" indent="3"/>
    </xf>
    <xf numFmtId="0" fontId="3" fillId="5" borderId="8" xfId="0" applyFont="1" applyFill="1" applyBorder="1" applyAlignment="1">
      <alignment horizontal="left" vertical="center" wrapText="1" indent="1"/>
    </xf>
    <xf numFmtId="3" fontId="3" fillId="5" borderId="0" xfId="0" applyNumberFormat="1" applyFont="1" applyFill="1" applyAlignment="1">
      <alignment horizontal="center" vertical="center" wrapText="1"/>
    </xf>
    <xf numFmtId="3" fontId="3" fillId="5" borderId="16" xfId="0" applyNumberFormat="1" applyFont="1" applyFill="1" applyBorder="1" applyAlignment="1">
      <alignment horizontal="center" vertical="center" wrapText="1"/>
    </xf>
    <xf numFmtId="0" fontId="3" fillId="0" borderId="8" xfId="0" applyFont="1" applyFill="1" applyBorder="1" applyAlignment="1">
      <alignment horizontal="left" vertical="center" wrapText="1" indent="3"/>
    </xf>
    <xf numFmtId="3" fontId="3" fillId="0" borderId="0" xfId="0" applyNumberFormat="1" applyFont="1" applyFill="1" applyAlignment="1">
      <alignment horizontal="center" vertical="center" wrapText="1"/>
    </xf>
    <xf numFmtId="3" fontId="3" fillId="0" borderId="16" xfId="0" applyNumberFormat="1" applyFont="1" applyFill="1" applyBorder="1" applyAlignment="1">
      <alignment horizontal="center" vertical="center" wrapText="1"/>
    </xf>
    <xf numFmtId="3" fontId="3" fillId="5" borderId="25" xfId="0" applyNumberFormat="1" applyFont="1" applyFill="1" applyBorder="1" applyAlignment="1">
      <alignment horizontal="center" vertical="center" wrapText="1"/>
    </xf>
    <xf numFmtId="3" fontId="3" fillId="5" borderId="26" xfId="0" applyNumberFormat="1" applyFont="1" applyFill="1" applyBorder="1" applyAlignment="1">
      <alignment horizontal="center" vertical="center" wrapText="1"/>
    </xf>
    <xf numFmtId="3" fontId="4" fillId="4" borderId="0" xfId="0" applyNumberFormat="1" applyFont="1" applyFill="1" applyBorder="1" applyAlignment="1">
      <alignment horizontal="center" vertical="center" wrapText="1"/>
    </xf>
    <xf numFmtId="3" fontId="4" fillId="4" borderId="16" xfId="0" applyNumberFormat="1" applyFont="1" applyFill="1" applyBorder="1" applyAlignment="1">
      <alignment horizontal="center" vertical="center" wrapText="1"/>
    </xf>
    <xf numFmtId="3" fontId="4" fillId="4" borderId="17" xfId="0" applyNumberFormat="1" applyFont="1" applyFill="1" applyBorder="1" applyAlignment="1">
      <alignment horizontal="center" vertical="center" wrapText="1"/>
    </xf>
    <xf numFmtId="0" fontId="4" fillId="4" borderId="27" xfId="0" applyFont="1" applyFill="1" applyBorder="1" applyAlignment="1">
      <alignment horizontal="left" vertical="center" wrapText="1" indent="1"/>
    </xf>
    <xf numFmtId="3" fontId="4" fillId="4" borderId="25" xfId="0" applyNumberFormat="1" applyFont="1" applyFill="1" applyBorder="1" applyAlignment="1">
      <alignment horizontal="center" vertical="center" wrapText="1"/>
    </xf>
    <xf numFmtId="3" fontId="8" fillId="5" borderId="13"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9" fontId="4" fillId="0" borderId="0" xfId="0" applyNumberFormat="1" applyFont="1" applyFill="1" applyBorder="1" applyAlignment="1">
      <alignment horizontal="center" vertical="center" wrapText="1"/>
    </xf>
    <xf numFmtId="0" fontId="9" fillId="0" borderId="5" xfId="0" applyFont="1" applyBorder="1" applyAlignment="1">
      <alignment horizontal="left" vertical="center" wrapText="1" indent="1"/>
    </xf>
    <xf numFmtId="0" fontId="13" fillId="0" borderId="0" xfId="0" applyFont="1" applyBorder="1" applyAlignment="1">
      <alignment horizontal="left" vertical="center" wrapText="1" indent="1"/>
    </xf>
    <xf numFmtId="0" fontId="3" fillId="0" borderId="0" xfId="0" applyFont="1"/>
    <xf numFmtId="0" fontId="4" fillId="5" borderId="20" xfId="0" applyFont="1" applyFill="1" applyBorder="1" applyAlignment="1">
      <alignment horizontal="left" vertical="center" wrapText="1" indent="1"/>
    </xf>
    <xf numFmtId="0" fontId="4" fillId="4" borderId="28" xfId="0" applyFont="1" applyFill="1" applyBorder="1" applyAlignment="1">
      <alignment horizontal="left" vertical="center" wrapText="1" indent="1"/>
    </xf>
    <xf numFmtId="0" fontId="4" fillId="5" borderId="31" xfId="0" applyFont="1" applyFill="1" applyBorder="1" applyAlignment="1">
      <alignment horizontal="left" vertical="center" wrapText="1" indent="1"/>
    </xf>
    <xf numFmtId="0" fontId="4" fillId="0" borderId="34" xfId="0" applyFont="1" applyBorder="1" applyAlignment="1">
      <alignment horizontal="left" vertical="center" wrapText="1" indent="1"/>
    </xf>
    <xf numFmtId="0" fontId="4" fillId="0" borderId="35" xfId="0" applyFont="1" applyBorder="1" applyAlignment="1">
      <alignment horizontal="left" vertical="center" wrapText="1" indent="1"/>
    </xf>
    <xf numFmtId="0" fontId="4" fillId="0" borderId="36" xfId="0" applyFont="1" applyBorder="1" applyAlignment="1">
      <alignment horizontal="left" vertical="center" wrapText="1" indent="1"/>
    </xf>
    <xf numFmtId="0" fontId="3" fillId="0" borderId="0" xfId="0" applyFont="1" applyBorder="1" applyAlignment="1">
      <alignment vertical="center" wrapText="1"/>
    </xf>
    <xf numFmtId="3" fontId="4" fillId="4" borderId="43" xfId="0" applyNumberFormat="1" applyFont="1" applyFill="1" applyBorder="1" applyAlignment="1">
      <alignment horizontal="center" vertical="center" wrapText="1"/>
    </xf>
    <xf numFmtId="0" fontId="3" fillId="0" borderId="39" xfId="0" applyFont="1" applyBorder="1" applyAlignment="1">
      <alignment horizontal="left" vertical="center" wrapText="1" indent="1"/>
    </xf>
    <xf numFmtId="0" fontId="3" fillId="0" borderId="40" xfId="0" applyFont="1" applyBorder="1" applyAlignment="1">
      <alignment horizontal="left" vertical="center" wrapText="1" indent="1"/>
    </xf>
    <xf numFmtId="0" fontId="1" fillId="0" borderId="0" xfId="0" applyFont="1" applyAlignment="1">
      <alignment vertical="center"/>
    </xf>
    <xf numFmtId="0" fontId="4" fillId="4" borderId="18" xfId="0" applyFont="1" applyFill="1" applyBorder="1" applyAlignment="1">
      <alignment horizontal="left" vertical="center" wrapText="1" indent="1"/>
    </xf>
    <xf numFmtId="9" fontId="4" fillId="4" borderId="22" xfId="0" applyNumberFormat="1" applyFont="1" applyFill="1" applyBorder="1" applyAlignment="1">
      <alignment horizontal="center" vertical="center" wrapText="1"/>
    </xf>
    <xf numFmtId="9" fontId="4" fillId="4" borderId="5" xfId="0" applyNumberFormat="1" applyFont="1" applyFill="1" applyBorder="1" applyAlignment="1">
      <alignment horizontal="center" vertical="center" wrapText="1"/>
    </xf>
    <xf numFmtId="3" fontId="8" fillId="5" borderId="14" xfId="0" applyNumberFormat="1" applyFont="1" applyFill="1" applyBorder="1" applyAlignment="1">
      <alignment horizontal="center" vertical="center" wrapText="1"/>
    </xf>
    <xf numFmtId="0" fontId="3" fillId="0" borderId="12" xfId="0" applyFont="1" applyFill="1" applyBorder="1" applyAlignment="1">
      <alignment horizontal="left" vertical="center" wrapText="1" indent="1"/>
    </xf>
    <xf numFmtId="0" fontId="3" fillId="0" borderId="12" xfId="0" applyFont="1" applyFill="1" applyBorder="1" applyAlignment="1">
      <alignment horizontal="left" vertical="center" wrapText="1" indent="3"/>
    </xf>
    <xf numFmtId="0" fontId="3" fillId="0" borderId="6" xfId="0" applyFont="1" applyFill="1" applyBorder="1" applyAlignment="1">
      <alignment horizontal="left" vertical="center" wrapText="1" indent="3"/>
    </xf>
    <xf numFmtId="3" fontId="3" fillId="0" borderId="0" xfId="0" applyNumberFormat="1" applyFont="1" applyFill="1" applyBorder="1" applyAlignment="1">
      <alignment horizontal="center" vertical="center" wrapText="1"/>
    </xf>
    <xf numFmtId="3" fontId="12" fillId="0" borderId="0" xfId="0" applyNumberFormat="1" applyFont="1" applyFill="1" applyAlignment="1">
      <alignment horizontal="center" vertical="center" wrapText="1"/>
    </xf>
    <xf numFmtId="3" fontId="3" fillId="0" borderId="0" xfId="3" applyNumberFormat="1" applyFont="1" applyFill="1" applyAlignment="1">
      <alignment horizontal="center" vertical="center" wrapText="1"/>
    </xf>
    <xf numFmtId="3" fontId="3" fillId="0" borderId="2" xfId="3" applyNumberFormat="1" applyFont="1" applyFill="1" applyBorder="1" applyAlignment="1">
      <alignment horizontal="center" vertical="center" wrapText="1"/>
    </xf>
    <xf numFmtId="3" fontId="3" fillId="0" borderId="0" xfId="3" applyNumberFormat="1" applyFont="1" applyAlignment="1">
      <alignment horizontal="center" vertical="center" wrapText="1"/>
    </xf>
    <xf numFmtId="3" fontId="3" fillId="0" borderId="2" xfId="3" applyNumberFormat="1" applyFont="1" applyBorder="1" applyAlignment="1">
      <alignment horizontal="center" vertical="center" wrapText="1"/>
    </xf>
    <xf numFmtId="3" fontId="3" fillId="0" borderId="7" xfId="3" applyNumberFormat="1" applyFont="1" applyFill="1" applyBorder="1" applyAlignment="1">
      <alignment horizontal="center" vertical="center" wrapText="1"/>
    </xf>
    <xf numFmtId="3" fontId="3" fillId="0" borderId="1" xfId="3"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0" fontId="20" fillId="0" borderId="12" xfId="0" applyFont="1" applyFill="1" applyBorder="1" applyAlignment="1">
      <alignment horizontal="left" vertical="center" wrapText="1" indent="3"/>
    </xf>
    <xf numFmtId="3" fontId="3" fillId="0" borderId="2" xfId="0" applyNumberFormat="1"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3" fontId="20" fillId="0" borderId="0" xfId="0" applyNumberFormat="1" applyFont="1" applyFill="1" applyAlignment="1">
      <alignment horizontal="center" vertical="center" wrapText="1"/>
    </xf>
    <xf numFmtId="0" fontId="3" fillId="0" borderId="8" xfId="0" applyFont="1" applyFill="1" applyBorder="1" applyAlignment="1">
      <alignment horizontal="left" vertical="center" wrapText="1" indent="1"/>
    </xf>
    <xf numFmtId="3"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12" fillId="0" borderId="8" xfId="0" applyFont="1" applyFill="1" applyBorder="1" applyAlignment="1">
      <alignment horizontal="left" vertical="center" wrapText="1" indent="3"/>
    </xf>
    <xf numFmtId="3" fontId="3" fillId="0" borderId="44" xfId="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3" fontId="12" fillId="0" borderId="13" xfId="0" applyNumberFormat="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0" fontId="4" fillId="4" borderId="45" xfId="0" applyFont="1" applyFill="1" applyBorder="1" applyAlignment="1">
      <alignment horizontal="left" vertical="center" wrapText="1" indent="1"/>
    </xf>
    <xf numFmtId="164" fontId="4" fillId="4" borderId="46" xfId="3" applyNumberFormat="1" applyFont="1" applyFill="1" applyBorder="1" applyAlignment="1">
      <alignment horizontal="center" vertical="center" wrapText="1"/>
    </xf>
    <xf numFmtId="164" fontId="4" fillId="4" borderId="47" xfId="3" applyNumberFormat="1" applyFont="1" applyFill="1" applyBorder="1" applyAlignment="1">
      <alignment horizontal="center" vertical="center" wrapText="1"/>
    </xf>
    <xf numFmtId="0" fontId="22" fillId="0" borderId="0" xfId="0" applyFont="1" applyFill="1" applyBorder="1" applyAlignment="1">
      <alignment vertical="center"/>
    </xf>
    <xf numFmtId="2" fontId="23" fillId="0" borderId="0" xfId="0" applyNumberFormat="1" applyFont="1" applyFill="1" applyBorder="1" applyAlignment="1">
      <alignment horizontal="center" vertical="center" wrapText="1"/>
    </xf>
    <xf numFmtId="2" fontId="24" fillId="0" borderId="0" xfId="0" applyNumberFormat="1" applyFont="1" applyFill="1" applyBorder="1" applyAlignment="1">
      <alignment horizontal="center" vertical="center" wrapText="1"/>
    </xf>
    <xf numFmtId="0" fontId="22" fillId="0" borderId="0" xfId="0" applyFont="1" applyFill="1" applyBorder="1"/>
    <xf numFmtId="164" fontId="3" fillId="0" borderId="2" xfId="3" applyNumberFormat="1" applyFont="1" applyBorder="1" applyAlignment="1">
      <alignment horizontal="center" vertical="center" wrapText="1"/>
    </xf>
    <xf numFmtId="164" fontId="3" fillId="0" borderId="1" xfId="3" applyNumberFormat="1" applyFont="1" applyBorder="1" applyAlignment="1">
      <alignment horizontal="center" vertical="center" wrapText="1"/>
    </xf>
    <xf numFmtId="164" fontId="4" fillId="4" borderId="48" xfId="3" applyNumberFormat="1" applyFont="1" applyFill="1" applyBorder="1" applyAlignment="1">
      <alignment horizontal="center" vertical="center" wrapText="1"/>
    </xf>
    <xf numFmtId="164" fontId="4" fillId="4" borderId="49" xfId="3" applyNumberFormat="1" applyFont="1" applyFill="1" applyBorder="1" applyAlignment="1">
      <alignment horizontal="center" vertical="center" wrapText="1"/>
    </xf>
    <xf numFmtId="164" fontId="4" fillId="4" borderId="50" xfId="3" applyNumberFormat="1" applyFont="1" applyFill="1" applyBorder="1" applyAlignment="1">
      <alignment horizontal="center" vertical="center" wrapText="1"/>
    </xf>
    <xf numFmtId="164" fontId="3" fillId="0" borderId="51" xfId="3" applyNumberFormat="1" applyFont="1" applyBorder="1" applyAlignment="1">
      <alignment horizontal="center" vertical="center" wrapText="1"/>
    </xf>
    <xf numFmtId="164" fontId="3" fillId="0" borderId="0" xfId="3" applyNumberFormat="1" applyFont="1" applyBorder="1" applyAlignment="1">
      <alignment horizontal="center" vertical="center" wrapText="1"/>
    </xf>
    <xf numFmtId="164" fontId="3" fillId="0" borderId="52" xfId="3" applyNumberFormat="1" applyFont="1" applyBorder="1" applyAlignment="1">
      <alignment horizontal="center" vertical="center" wrapText="1"/>
    </xf>
    <xf numFmtId="164" fontId="3" fillId="0" borderId="7" xfId="3" applyNumberFormat="1" applyFont="1" applyBorder="1" applyAlignment="1">
      <alignment horizontal="center" vertical="center" wrapText="1"/>
    </xf>
    <xf numFmtId="165" fontId="4" fillId="4" borderId="13" xfId="0" applyNumberFormat="1" applyFont="1" applyFill="1" applyBorder="1" applyAlignment="1">
      <alignment horizontal="center" vertical="center" wrapText="1"/>
    </xf>
    <xf numFmtId="165" fontId="4" fillId="5" borderId="0" xfId="0" applyNumberFormat="1" applyFont="1" applyFill="1" applyAlignment="1">
      <alignment horizontal="center" vertical="center" wrapText="1"/>
    </xf>
    <xf numFmtId="165" fontId="3" fillId="0" borderId="0" xfId="0" applyNumberFormat="1" applyFont="1" applyAlignment="1">
      <alignment horizontal="center" vertical="center" wrapText="1"/>
    </xf>
    <xf numFmtId="165" fontId="4" fillId="5" borderId="13" xfId="0" applyNumberFormat="1" applyFont="1" applyFill="1" applyBorder="1" applyAlignment="1">
      <alignment horizontal="center" vertical="center" wrapText="1"/>
    </xf>
    <xf numFmtId="165" fontId="3" fillId="0" borderId="13" xfId="0" applyNumberFormat="1" applyFont="1" applyBorder="1" applyAlignment="1">
      <alignment horizontal="center" vertical="center" wrapText="1"/>
    </xf>
    <xf numFmtId="165" fontId="4" fillId="4" borderId="7" xfId="0" applyNumberFormat="1" applyFont="1" applyFill="1" applyBorder="1" applyAlignment="1">
      <alignment horizontal="center" vertical="center" wrapText="1"/>
    </xf>
    <xf numFmtId="0" fontId="1" fillId="0" borderId="0" xfId="0" applyFont="1" applyAlignment="1">
      <alignment horizontal="left" vertical="center"/>
    </xf>
    <xf numFmtId="3" fontId="4" fillId="4" borderId="2" xfId="0" applyNumberFormat="1" applyFont="1" applyFill="1" applyBorder="1" applyAlignment="1">
      <alignment horizontal="center" vertical="center" wrapText="1"/>
    </xf>
    <xf numFmtId="3" fontId="4" fillId="5" borderId="32" xfId="0" applyNumberFormat="1" applyFont="1" applyFill="1" applyBorder="1" applyAlignment="1">
      <alignment horizontal="center" vertical="center" wrapText="1"/>
    </xf>
    <xf numFmtId="3" fontId="4" fillId="5" borderId="33" xfId="0" applyNumberFormat="1" applyFont="1" applyFill="1" applyBorder="1" applyAlignment="1">
      <alignment horizontal="center" vertical="center" wrapText="1"/>
    </xf>
    <xf numFmtId="3" fontId="3" fillId="0" borderId="0" xfId="0" applyNumberFormat="1" applyFont="1" applyBorder="1" applyAlignment="1">
      <alignment horizontal="center" vertical="center" wrapText="1"/>
    </xf>
    <xf numFmtId="3" fontId="4" fillId="5" borderId="0" xfId="0" applyNumberFormat="1" applyFont="1" applyFill="1" applyBorder="1" applyAlignment="1">
      <alignment horizontal="center" vertical="center" wrapText="1"/>
    </xf>
    <xf numFmtId="3" fontId="3" fillId="0" borderId="22"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3" fontId="4" fillId="4" borderId="29" xfId="0" applyNumberFormat="1" applyFont="1" applyFill="1" applyBorder="1" applyAlignment="1">
      <alignment horizontal="center" vertical="center" wrapText="1"/>
    </xf>
    <xf numFmtId="3" fontId="4" fillId="4" borderId="30" xfId="0" applyNumberFormat="1" applyFont="1" applyFill="1" applyBorder="1" applyAlignment="1">
      <alignment horizontal="center" vertical="center" wrapText="1"/>
    </xf>
    <xf numFmtId="3" fontId="4" fillId="4" borderId="18" xfId="2" applyNumberFormat="1" applyFont="1" applyFill="1" applyBorder="1" applyAlignment="1">
      <alignment horizontal="center" vertical="center" wrapText="1"/>
    </xf>
    <xf numFmtId="3" fontId="3" fillId="0" borderId="20" xfId="2" applyNumberFormat="1" applyFont="1" applyBorder="1" applyAlignment="1">
      <alignment horizontal="center" vertical="center" wrapText="1"/>
    </xf>
    <xf numFmtId="3" fontId="3" fillId="0" borderId="53" xfId="2" applyNumberFormat="1" applyFont="1" applyBorder="1" applyAlignment="1">
      <alignment horizontal="center" vertical="center" wrapText="1"/>
    </xf>
    <xf numFmtId="164" fontId="4" fillId="4" borderId="18" xfId="3" applyNumberFormat="1" applyFont="1" applyFill="1" applyBorder="1" applyAlignment="1">
      <alignment horizontal="center" vertical="center" wrapText="1"/>
    </xf>
    <xf numFmtId="164" fontId="3" fillId="0" borderId="20" xfId="3" applyNumberFormat="1" applyFont="1" applyBorder="1" applyAlignment="1">
      <alignment horizontal="center" vertical="center" wrapText="1"/>
    </xf>
    <xf numFmtId="164" fontId="3" fillId="0" borderId="53" xfId="3" applyNumberFormat="1" applyFont="1" applyBorder="1" applyAlignment="1">
      <alignment horizontal="center" vertical="center" wrapText="1"/>
    </xf>
    <xf numFmtId="165" fontId="4" fillId="5" borderId="20" xfId="0" applyNumberFormat="1" applyFont="1" applyFill="1" applyBorder="1" applyAlignment="1">
      <alignment horizontal="center" vertical="center" wrapText="1"/>
    </xf>
    <xf numFmtId="165" fontId="3" fillId="0" borderId="20" xfId="0" applyNumberFormat="1" applyFont="1" applyBorder="1" applyAlignment="1">
      <alignment horizontal="center" vertical="center" wrapText="1"/>
    </xf>
    <xf numFmtId="165" fontId="4" fillId="5" borderId="19" xfId="0" applyNumberFormat="1" applyFont="1" applyFill="1" applyBorder="1" applyAlignment="1">
      <alignment horizontal="center" vertical="center" wrapText="1"/>
    </xf>
    <xf numFmtId="165" fontId="3" fillId="0" borderId="19" xfId="0" applyNumberFormat="1" applyFont="1" applyBorder="1" applyAlignment="1">
      <alignment horizontal="center" vertical="center" wrapText="1"/>
    </xf>
    <xf numFmtId="165" fontId="4" fillId="4" borderId="53"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3" fontId="3" fillId="5" borderId="2" xfId="0" applyNumberFormat="1" applyFont="1" applyFill="1" applyBorder="1" applyAlignment="1">
      <alignment horizontal="center" vertical="center" wrapText="1"/>
    </xf>
    <xf numFmtId="3" fontId="3" fillId="5" borderId="56" xfId="0" applyNumberFormat="1" applyFont="1" applyFill="1" applyBorder="1" applyAlignment="1">
      <alignment horizontal="center" vertical="center" wrapText="1"/>
    </xf>
    <xf numFmtId="3" fontId="3" fillId="0" borderId="28" xfId="0" applyNumberFormat="1" applyFont="1" applyBorder="1" applyAlignment="1">
      <alignment horizontal="center" vertical="center" wrapText="1"/>
    </xf>
    <xf numFmtId="3" fontId="3" fillId="0" borderId="20" xfId="0" applyNumberFormat="1" applyFont="1" applyBorder="1" applyAlignment="1">
      <alignment horizontal="center" vertical="center" wrapText="1"/>
    </xf>
    <xf numFmtId="3" fontId="3" fillId="5" borderId="20"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3" fontId="3" fillId="5" borderId="57" xfId="0" applyNumberFormat="1" applyFont="1" applyFill="1" applyBorder="1" applyAlignment="1">
      <alignment horizontal="center" vertical="center" wrapText="1"/>
    </xf>
    <xf numFmtId="3" fontId="4" fillId="4" borderId="20" xfId="0" applyNumberFormat="1" applyFont="1" applyFill="1" applyBorder="1" applyAlignment="1">
      <alignment horizontal="center" vertical="center" wrapText="1"/>
    </xf>
    <xf numFmtId="3" fontId="4" fillId="4" borderId="53" xfId="0" applyNumberFormat="1" applyFont="1" applyFill="1" applyBorder="1" applyAlignment="1">
      <alignment horizontal="center" vertical="center" wrapText="1"/>
    </xf>
    <xf numFmtId="3" fontId="3" fillId="0" borderId="55"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3" fontId="4" fillId="4" borderId="58" xfId="0" applyNumberFormat="1" applyFont="1" applyFill="1" applyBorder="1" applyAlignment="1">
      <alignment horizontal="center" vertical="center" wrapText="1"/>
    </xf>
    <xf numFmtId="3" fontId="20" fillId="0" borderId="20" xfId="0" applyNumberFormat="1" applyFont="1" applyFill="1" applyBorder="1" applyAlignment="1">
      <alignment horizontal="center" vertical="center" wrapText="1"/>
    </xf>
    <xf numFmtId="3" fontId="4" fillId="5" borderId="20" xfId="0" applyNumberFormat="1" applyFont="1" applyFill="1" applyBorder="1" applyAlignment="1">
      <alignment horizontal="center" vertical="center" wrapText="1"/>
    </xf>
    <xf numFmtId="3" fontId="3" fillId="0" borderId="20" xfId="3" applyNumberFormat="1" applyFont="1" applyBorder="1" applyAlignment="1">
      <alignment horizontal="center" vertical="center" wrapText="1"/>
    </xf>
    <xf numFmtId="3" fontId="19" fillId="0" borderId="20" xfId="0" applyNumberFormat="1" applyFont="1" applyFill="1" applyBorder="1" applyAlignment="1">
      <alignment horizontal="center" vertical="center" wrapText="1"/>
    </xf>
    <xf numFmtId="3" fontId="3" fillId="0" borderId="53" xfId="3" applyNumberFormat="1" applyFont="1" applyFill="1" applyBorder="1" applyAlignment="1">
      <alignment horizontal="center" vertical="center" wrapText="1"/>
    </xf>
    <xf numFmtId="3" fontId="4" fillId="4" borderId="44" xfId="0" applyNumberFormat="1" applyFont="1" applyFill="1" applyBorder="1" applyAlignment="1">
      <alignment horizontal="center" vertical="center" wrapText="1"/>
    </xf>
    <xf numFmtId="3" fontId="4" fillId="4" borderId="59" xfId="0" applyNumberFormat="1" applyFont="1" applyFill="1" applyBorder="1" applyAlignment="1">
      <alignment horizontal="center" vertical="center" wrapText="1"/>
    </xf>
    <xf numFmtId="3" fontId="4" fillId="5" borderId="60" xfId="0" applyNumberFormat="1" applyFont="1" applyFill="1" applyBorder="1" applyAlignment="1">
      <alignment horizontal="center" vertical="center" wrapText="1"/>
    </xf>
    <xf numFmtId="3" fontId="3" fillId="0" borderId="54" xfId="0" applyNumberFormat="1" applyFont="1" applyBorder="1" applyAlignment="1">
      <alignment horizontal="center" vertical="center" wrapText="1"/>
    </xf>
    <xf numFmtId="3" fontId="4" fillId="5" borderId="54" xfId="0" applyNumberFormat="1" applyFont="1" applyFill="1" applyBorder="1" applyAlignment="1">
      <alignment horizontal="center" vertical="center" wrapText="1"/>
    </xf>
    <xf numFmtId="3" fontId="3" fillId="0" borderId="23" xfId="0" applyNumberFormat="1" applyFont="1" applyBorder="1" applyAlignment="1">
      <alignment horizontal="center" vertical="center" wrapText="1"/>
    </xf>
    <xf numFmtId="3" fontId="4" fillId="4" borderId="28" xfId="0" applyNumberFormat="1" applyFont="1" applyFill="1" applyBorder="1" applyAlignment="1">
      <alignment horizontal="center" vertical="center" wrapText="1"/>
    </xf>
    <xf numFmtId="3" fontId="4" fillId="5" borderId="31" xfId="0" applyNumberFormat="1" applyFont="1" applyFill="1" applyBorder="1" applyAlignment="1">
      <alignment horizontal="center" vertical="center" wrapText="1"/>
    </xf>
    <xf numFmtId="3" fontId="3" fillId="0" borderId="21" xfId="0" applyNumberFormat="1" applyFont="1" applyBorder="1" applyAlignment="1">
      <alignment horizontal="center" vertical="center" wrapText="1"/>
    </xf>
    <xf numFmtId="9" fontId="4" fillId="4" borderId="9" xfId="0" applyNumberFormat="1" applyFont="1" applyFill="1" applyBorder="1" applyAlignment="1">
      <alignment horizontal="center" vertical="center" wrapText="1"/>
    </xf>
    <xf numFmtId="0" fontId="1" fillId="0" borderId="0" xfId="0" applyFont="1" applyAlignment="1">
      <alignment horizontal="left" vertical="center"/>
    </xf>
    <xf numFmtId="165" fontId="4" fillId="4" borderId="44" xfId="0" applyNumberFormat="1" applyFont="1" applyFill="1" applyBorder="1" applyAlignment="1">
      <alignment horizontal="center" vertical="center" wrapText="1"/>
    </xf>
    <xf numFmtId="165" fontId="4" fillId="5" borderId="2" xfId="0" applyNumberFormat="1" applyFont="1" applyFill="1" applyBorder="1" applyAlignment="1">
      <alignment horizontal="center" vertical="center" wrapText="1"/>
    </xf>
    <xf numFmtId="165" fontId="3" fillId="0" borderId="2" xfId="0" applyNumberFormat="1" applyFont="1" applyBorder="1" applyAlignment="1">
      <alignment horizontal="center" vertical="center" wrapText="1"/>
    </xf>
    <xf numFmtId="165" fontId="4" fillId="5" borderId="14" xfId="0" applyNumberFormat="1" applyFont="1" applyFill="1" applyBorder="1" applyAlignment="1">
      <alignment horizontal="center" vertical="center" wrapText="1"/>
    </xf>
    <xf numFmtId="165" fontId="3" fillId="0" borderId="14" xfId="0" applyNumberFormat="1" applyFont="1" applyBorder="1" applyAlignment="1">
      <alignment horizontal="center" vertical="center" wrapText="1"/>
    </xf>
    <xf numFmtId="165" fontId="4" fillId="4" borderId="1" xfId="0" applyNumberFormat="1" applyFont="1" applyFill="1" applyBorder="1" applyAlignment="1">
      <alignment horizontal="center" vertical="center" wrapText="1"/>
    </xf>
    <xf numFmtId="0" fontId="4" fillId="5" borderId="61"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2" fillId="0" borderId="0" xfId="0" applyFont="1"/>
    <xf numFmtId="0" fontId="28" fillId="0" borderId="0" xfId="0" applyFont="1" applyAlignment="1">
      <alignment vertical="center"/>
    </xf>
    <xf numFmtId="3" fontId="4" fillId="4" borderId="62" xfId="0" applyNumberFormat="1" applyFont="1" applyFill="1" applyBorder="1" applyAlignment="1">
      <alignment horizontal="center" vertical="center" wrapText="1"/>
    </xf>
    <xf numFmtId="3" fontId="3" fillId="0" borderId="63" xfId="0" applyNumberFormat="1" applyFont="1" applyBorder="1" applyAlignment="1">
      <alignment horizontal="center" vertical="center" wrapText="1"/>
    </xf>
    <xf numFmtId="0" fontId="1" fillId="0" borderId="0" xfId="0" applyFont="1" applyAlignment="1">
      <alignment horizontal="left" vertical="center"/>
    </xf>
    <xf numFmtId="0" fontId="7" fillId="2" borderId="9" xfId="0" applyFont="1" applyFill="1" applyBorder="1" applyAlignment="1">
      <alignment horizontal="centerContinuous" vertical="center" wrapText="1"/>
    </xf>
    <xf numFmtId="0" fontId="7" fillId="2" borderId="3" xfId="0" applyFont="1" applyFill="1" applyBorder="1" applyAlignment="1">
      <alignment horizontal="centerContinuous" vertical="center" wrapText="1"/>
    </xf>
    <xf numFmtId="165" fontId="4" fillId="4" borderId="14" xfId="0" applyNumberFormat="1" applyFont="1" applyFill="1" applyBorder="1" applyAlignment="1">
      <alignment horizontal="center" vertical="center" wrapText="1"/>
    </xf>
    <xf numFmtId="165" fontId="4" fillId="4" borderId="19" xfId="0" applyNumberFormat="1" applyFont="1" applyFill="1" applyBorder="1" applyAlignment="1">
      <alignment horizontal="center" vertical="center" wrapText="1"/>
    </xf>
    <xf numFmtId="165" fontId="4" fillId="4" borderId="62" xfId="0" applyNumberFormat="1" applyFont="1" applyFill="1" applyBorder="1" applyAlignment="1">
      <alignment horizontal="center" vertical="center" wrapText="1"/>
    </xf>
    <xf numFmtId="165" fontId="4" fillId="5" borderId="0" xfId="0" applyNumberFormat="1" applyFont="1" applyFill="1" applyBorder="1" applyAlignment="1">
      <alignment horizontal="center" vertical="center" wrapText="1"/>
    </xf>
    <xf numFmtId="165" fontId="3" fillId="0" borderId="0" xfId="0" applyNumberFormat="1" applyFont="1" applyBorder="1" applyAlignment="1">
      <alignment horizontal="center" vertical="center" wrapText="1"/>
    </xf>
    <xf numFmtId="3" fontId="3" fillId="0" borderId="29" xfId="0" applyNumberFormat="1" applyFont="1" applyBorder="1" applyAlignment="1">
      <alignment horizontal="center" vertical="center" wrapText="1"/>
    </xf>
    <xf numFmtId="3" fontId="3" fillId="5" borderId="0" xfId="0" applyNumberFormat="1" applyFont="1" applyFill="1" applyBorder="1" applyAlignment="1">
      <alignment horizontal="center" vertical="center" wrapText="1"/>
    </xf>
    <xf numFmtId="3" fontId="3" fillId="5" borderId="64" xfId="0" applyNumberFormat="1" applyFont="1" applyFill="1" applyBorder="1" applyAlignment="1">
      <alignment horizontal="center" vertical="center" wrapText="1"/>
    </xf>
    <xf numFmtId="3" fontId="3" fillId="0" borderId="62"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4" fillId="4" borderId="56" xfId="0" applyNumberFormat="1" applyFont="1" applyFill="1" applyBorder="1" applyAlignment="1">
      <alignment horizontal="center" vertical="center" wrapText="1"/>
    </xf>
    <xf numFmtId="3" fontId="4" fillId="4" borderId="65" xfId="0" applyNumberFormat="1" applyFont="1" applyFill="1" applyBorder="1" applyAlignment="1">
      <alignment horizontal="center" vertical="center" wrapText="1"/>
    </xf>
    <xf numFmtId="3" fontId="3" fillId="0" borderId="20" xfId="3" applyNumberFormat="1" applyFont="1" applyFill="1" applyBorder="1" applyAlignment="1">
      <alignment horizontal="center" vertical="center" wrapText="1"/>
    </xf>
    <xf numFmtId="3" fontId="3" fillId="0" borderId="0" xfId="3" applyNumberFormat="1" applyFont="1" applyFill="1" applyBorder="1" applyAlignment="1">
      <alignment horizontal="center" vertical="center" wrapText="1"/>
    </xf>
    <xf numFmtId="3" fontId="3" fillId="0" borderId="0" xfId="3" applyNumberFormat="1" applyFont="1" applyBorder="1" applyAlignment="1">
      <alignment horizontal="center" vertical="center" wrapText="1"/>
    </xf>
    <xf numFmtId="3" fontId="8" fillId="5" borderId="19" xfId="0" applyNumberFormat="1" applyFont="1" applyFill="1" applyBorder="1" applyAlignment="1">
      <alignment horizontal="center" vertical="center" wrapText="1"/>
    </xf>
    <xf numFmtId="3" fontId="8" fillId="5" borderId="55" xfId="0" applyNumberFormat="1" applyFont="1" applyFill="1" applyBorder="1" applyAlignment="1">
      <alignment horizontal="center" vertical="center" wrapText="1"/>
    </xf>
    <xf numFmtId="3" fontId="8" fillId="5" borderId="62" xfId="0" applyNumberFormat="1" applyFont="1" applyFill="1" applyBorder="1" applyAlignment="1">
      <alignment horizontal="center" vertical="center" wrapText="1"/>
    </xf>
    <xf numFmtId="3" fontId="8" fillId="5" borderId="44" xfId="0" applyNumberFormat="1" applyFont="1" applyFill="1" applyBorder="1" applyAlignment="1">
      <alignment horizontal="center" vertical="center" wrapText="1"/>
    </xf>
    <xf numFmtId="3" fontId="4" fillId="4" borderId="14" xfId="0" applyNumberFormat="1" applyFont="1" applyFill="1" applyBorder="1" applyAlignment="1">
      <alignment horizontal="center" vertical="center" wrapText="1"/>
    </xf>
    <xf numFmtId="3" fontId="4" fillId="4" borderId="19" xfId="0" applyNumberFormat="1" applyFont="1" applyFill="1" applyBorder="1" applyAlignment="1">
      <alignment horizontal="center" vertical="center" wrapText="1"/>
    </xf>
    <xf numFmtId="3" fontId="4" fillId="4" borderId="55" xfId="0" applyNumberFormat="1" applyFont="1" applyFill="1" applyBorder="1" applyAlignment="1">
      <alignment horizontal="center" vertical="center" wrapText="1"/>
    </xf>
    <xf numFmtId="3" fontId="4" fillId="5" borderId="19" xfId="0" applyNumberFormat="1" applyFont="1" applyFill="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30" xfId="0" applyNumberFormat="1" applyFont="1" applyBorder="1" applyAlignment="1">
      <alignment horizontal="center" vertical="center" wrapText="1"/>
    </xf>
    <xf numFmtId="0" fontId="7" fillId="2" borderId="4" xfId="0" applyFont="1" applyFill="1" applyBorder="1" applyAlignment="1">
      <alignment horizontal="centerContinuous" vertical="center" wrapText="1"/>
    </xf>
    <xf numFmtId="0" fontId="7" fillId="2" borderId="24" xfId="0" applyFont="1" applyFill="1" applyBorder="1" applyAlignment="1">
      <alignment horizontal="centerContinuous" vertical="center" wrapText="1"/>
    </xf>
    <xf numFmtId="3" fontId="0" fillId="0" borderId="0" xfId="0" applyNumberFormat="1" applyAlignment="1">
      <alignment vertical="center"/>
    </xf>
    <xf numFmtId="3" fontId="0" fillId="0" borderId="0" xfId="0" applyNumberFormat="1"/>
    <xf numFmtId="3" fontId="8" fillId="4" borderId="13" xfId="0" applyNumberFormat="1"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9" xfId="0" applyNumberFormat="1" applyFont="1" applyFill="1" applyBorder="1" applyAlignment="1">
      <alignment horizontal="center" vertical="center" wrapText="1"/>
    </xf>
    <xf numFmtId="17" fontId="8" fillId="3" borderId="24" xfId="0" applyNumberFormat="1" applyFont="1" applyFill="1" applyBorder="1" applyAlignment="1">
      <alignment horizontal="center" vertical="center" wrapText="1"/>
    </xf>
    <xf numFmtId="3" fontId="3" fillId="0" borderId="66"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5" borderId="12"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5" borderId="27" xfId="0" applyNumberFormat="1" applyFont="1" applyFill="1" applyBorder="1" applyAlignment="1">
      <alignment horizontal="center" vertical="center" wrapText="1"/>
    </xf>
    <xf numFmtId="3" fontId="4" fillId="4" borderId="12" xfId="0" applyNumberFormat="1" applyFont="1" applyFill="1" applyBorder="1" applyAlignment="1">
      <alignment horizontal="center" vertical="center" wrapText="1"/>
    </xf>
    <xf numFmtId="3" fontId="4" fillId="4" borderId="6" xfId="0" applyNumberFormat="1" applyFont="1" applyFill="1" applyBorder="1" applyAlignment="1">
      <alignment horizontal="center" vertical="center" wrapText="1"/>
    </xf>
    <xf numFmtId="0" fontId="1" fillId="0" borderId="0" xfId="0" applyFont="1" applyAlignment="1">
      <alignment horizontal="left" vertical="center"/>
    </xf>
    <xf numFmtId="0" fontId="15" fillId="0" borderId="0" xfId="0" applyFont="1" applyAlignment="1">
      <alignment horizontal="left" vertical="center" wrapTex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7" fillId="2"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0" borderId="39" xfId="0" applyFont="1" applyBorder="1" applyAlignment="1">
      <alignment horizontal="left" vertical="center" wrapText="1" indent="1"/>
    </xf>
    <xf numFmtId="0" fontId="3" fillId="0" borderId="40" xfId="0" applyFont="1" applyBorder="1" applyAlignment="1">
      <alignment horizontal="left" vertical="center" wrapText="1" indent="1"/>
    </xf>
    <xf numFmtId="0" fontId="3" fillId="0" borderId="41" xfId="0" applyFont="1" applyBorder="1" applyAlignment="1">
      <alignment horizontal="left" vertical="center" wrapText="1" indent="1"/>
    </xf>
    <xf numFmtId="0" fontId="3" fillId="0" borderId="42" xfId="0" applyFont="1" applyBorder="1" applyAlignment="1">
      <alignment horizontal="left" vertical="center" wrapText="1" indent="1"/>
    </xf>
    <xf numFmtId="0" fontId="5" fillId="0" borderId="0" xfId="1" applyFont="1" applyBorder="1" applyAlignment="1">
      <alignment horizontal="center" vertical="center"/>
    </xf>
    <xf numFmtId="0" fontId="7" fillId="0" borderId="0" xfId="0" applyFont="1" applyFill="1" applyBorder="1" applyAlignment="1">
      <alignment horizontal="center" vertical="center" wrapTex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2</xdr:col>
      <xdr:colOff>2383708</xdr:colOff>
      <xdr:row>3</xdr:row>
      <xdr:rowOff>83775</xdr:rowOff>
    </xdr:to>
    <xdr:pic>
      <xdr:nvPicPr>
        <xdr:cNvPr id="2" name="Imagem 1" descr="sonaemc-logo-full.png">
          <a:extLst>
            <a:ext uri="{FF2B5EF4-FFF2-40B4-BE49-F238E27FC236}">
              <a16:creationId xmlns:a16="http://schemas.microsoft.com/office/drawing/2014/main" id="{030D697E-4EC6-4EEE-80C5-9B3AA11F056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3423" y="676275"/>
          <a:ext cx="2914723" cy="360000"/>
        </a:xfrm>
        <a:prstGeom prst="rect">
          <a:avLst/>
        </a:prstGeom>
        <a:noFill/>
        <a:ln>
          <a:noFill/>
        </a:ln>
      </xdr:spPr>
    </xdr:pic>
    <xdr:clientData/>
  </xdr:twoCellAnchor>
  <xdr:twoCellAnchor editAs="oneCell">
    <xdr:from>
      <xdr:col>3</xdr:col>
      <xdr:colOff>0</xdr:colOff>
      <xdr:row>7</xdr:row>
      <xdr:rowOff>0</xdr:rowOff>
    </xdr:from>
    <xdr:to>
      <xdr:col>21</xdr:col>
      <xdr:colOff>86440</xdr:colOff>
      <xdr:row>17</xdr:row>
      <xdr:rowOff>333375</xdr:rowOff>
    </xdr:to>
    <xdr:pic>
      <xdr:nvPicPr>
        <xdr:cNvPr id="4" name="Picture 3">
          <a:extLst>
            <a:ext uri="{FF2B5EF4-FFF2-40B4-BE49-F238E27FC236}">
              <a16:creationId xmlns:a16="http://schemas.microsoft.com/office/drawing/2014/main" id="{904A8659-C4C1-4704-8141-B6287DEFFE3F}"/>
            </a:ext>
          </a:extLst>
        </xdr:cNvPr>
        <xdr:cNvPicPr>
          <a:picLocks noChangeAspect="1"/>
        </xdr:cNvPicPr>
      </xdr:nvPicPr>
      <xdr:blipFill rotWithShape="1">
        <a:blip xmlns:r="http://schemas.openxmlformats.org/officeDocument/2006/relationships" r:embed="rId2" cstate="print">
          <a:grayscl/>
          <a:extLst>
            <a:ext uri="{28A0092B-C50C-407E-A947-70E740481C1C}">
              <a14:useLocalDpi xmlns:a14="http://schemas.microsoft.com/office/drawing/2010/main" val="0"/>
            </a:ext>
          </a:extLst>
        </a:blip>
        <a:srcRect t="13999" b="2881"/>
        <a:stretch/>
      </xdr:blipFill>
      <xdr:spPr bwMode="auto">
        <a:xfrm>
          <a:off x="6254750" y="1603375"/>
          <a:ext cx="10944940" cy="4143375"/>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D0AABD88-E5CB-4C55-B9EE-231201D97D22}"/>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4723" cy="357619"/>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143E9158-E49E-444E-A8D0-AE1BC74E858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4723" cy="357619"/>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83775</xdr:rowOff>
    </xdr:to>
    <xdr:pic>
      <xdr:nvPicPr>
        <xdr:cNvPr id="2" name="Imagem 1" descr="sonaemc-logo-full.png">
          <a:extLst>
            <a:ext uri="{FF2B5EF4-FFF2-40B4-BE49-F238E27FC236}">
              <a16:creationId xmlns:a16="http://schemas.microsoft.com/office/drawing/2014/main" id="{A2E88D03-AD2E-4CA2-813A-7F772E82A486}"/>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4723" cy="357619"/>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BDBAC96B-3116-458E-B458-31D66D813C68}"/>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4723" cy="35761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D6DD03B7-1670-47C6-B2B1-D5F22814E29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7104" cy="360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83775</xdr:rowOff>
    </xdr:to>
    <xdr:pic>
      <xdr:nvPicPr>
        <xdr:cNvPr id="2" name="Imagem 1" descr="sonaemc-logo-full.png">
          <a:extLst>
            <a:ext uri="{FF2B5EF4-FFF2-40B4-BE49-F238E27FC236}">
              <a16:creationId xmlns:a16="http://schemas.microsoft.com/office/drawing/2014/main" id="{19D6CBFB-7F07-401B-B610-426086760C6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295275"/>
          <a:ext cx="2914723" cy="360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BEA361E3-9580-438B-9CC2-42FB4AE42CC8}"/>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4723" cy="35761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6EDD0293-38CE-413E-9D8F-F5DAFD1F3AB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4723" cy="357619"/>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905CA6FD-57AD-4CF7-8423-C4572E308839}"/>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295275"/>
          <a:ext cx="2914723" cy="3600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2A59097C-93A8-4E68-B2A6-338503C03F22}"/>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295275"/>
          <a:ext cx="2914723" cy="3600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EFEEF343-2414-4C38-97C3-20D657BD6409}"/>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4723" cy="3600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CAE7C506-9CA3-46B9-A5F0-A098E280601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4723" cy="3600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250BA-EEEB-4482-9700-C99FE9DAA2D8}">
  <sheetPr codeName="Sheet1">
    <tabColor rgb="FFC00000"/>
  </sheetPr>
  <dimension ref="A1:R22"/>
  <sheetViews>
    <sheetView showGridLines="0" tabSelected="1" zoomScale="60" zoomScaleNormal="60" workbookViewId="0"/>
  </sheetViews>
  <sheetFormatPr defaultColWidth="9.140625" defaultRowHeight="15" x14ac:dyDescent="0.25"/>
  <cols>
    <col min="1" max="2" width="9.140625" customWidth="1"/>
    <col min="3" max="3" width="75.7109375" customWidth="1"/>
    <col min="4" max="27" width="9.140625" customWidth="1"/>
  </cols>
  <sheetData>
    <row r="1" spans="1:3" ht="15" customHeight="1" x14ac:dyDescent="0.25"/>
    <row r="2" spans="1:3" ht="15" customHeight="1" x14ac:dyDescent="0.25"/>
    <row r="3" spans="1:3" ht="15" customHeight="1" x14ac:dyDescent="0.25"/>
    <row r="4" spans="1:3" ht="15" customHeight="1" x14ac:dyDescent="0.25"/>
    <row r="5" spans="1:3" ht="36" customHeight="1" x14ac:dyDescent="0.25">
      <c r="B5" s="240" t="s">
        <v>142</v>
      </c>
      <c r="C5" s="240"/>
    </row>
    <row r="8" spans="1:3" s="1" customFormat="1" ht="30" customHeight="1" x14ac:dyDescent="0.25">
      <c r="A8" s="8"/>
      <c r="B8" s="8" t="s">
        <v>0</v>
      </c>
      <c r="C8" s="3" t="s">
        <v>7</v>
      </c>
    </row>
    <row r="9" spans="1:3" s="1" customFormat="1" ht="30" customHeight="1" x14ac:dyDescent="0.25">
      <c r="A9" s="8"/>
      <c r="B9" s="8" t="s">
        <v>1</v>
      </c>
      <c r="C9" s="3" t="s">
        <v>117</v>
      </c>
    </row>
    <row r="10" spans="1:3" s="1" customFormat="1" ht="30" customHeight="1" x14ac:dyDescent="0.25">
      <c r="A10" s="8"/>
      <c r="B10" s="8" t="s">
        <v>2</v>
      </c>
      <c r="C10" s="3" t="s">
        <v>95</v>
      </c>
    </row>
    <row r="11" spans="1:3" s="1" customFormat="1" ht="30" customHeight="1" x14ac:dyDescent="0.25">
      <c r="A11" s="8"/>
      <c r="B11" s="8" t="s">
        <v>3</v>
      </c>
      <c r="C11" s="3" t="s">
        <v>96</v>
      </c>
    </row>
    <row r="12" spans="1:3" s="1" customFormat="1" ht="30" customHeight="1" x14ac:dyDescent="0.25">
      <c r="A12" s="8"/>
      <c r="B12" s="8" t="s">
        <v>4</v>
      </c>
      <c r="C12" s="3" t="s">
        <v>119</v>
      </c>
    </row>
    <row r="13" spans="1:3" s="1" customFormat="1" ht="30" customHeight="1" x14ac:dyDescent="0.25">
      <c r="A13" s="8"/>
      <c r="B13" s="8" t="s">
        <v>5</v>
      </c>
      <c r="C13" s="3" t="s">
        <v>70</v>
      </c>
    </row>
    <row r="14" spans="1:3" s="1" customFormat="1" ht="30" customHeight="1" x14ac:dyDescent="0.25">
      <c r="B14" s="8" t="s">
        <v>6</v>
      </c>
      <c r="C14" s="3" t="s">
        <v>118</v>
      </c>
    </row>
    <row r="15" spans="1:3" s="1" customFormat="1" ht="30" customHeight="1" x14ac:dyDescent="0.25">
      <c r="B15" s="8" t="s">
        <v>71</v>
      </c>
      <c r="C15" s="3" t="s">
        <v>124</v>
      </c>
    </row>
    <row r="16" spans="1:3" s="1" customFormat="1" ht="30" customHeight="1" x14ac:dyDescent="0.25">
      <c r="B16" s="8" t="s">
        <v>72</v>
      </c>
      <c r="C16" s="3" t="s">
        <v>8</v>
      </c>
    </row>
    <row r="17" spans="2:18" s="1" customFormat="1" ht="30" customHeight="1" x14ac:dyDescent="0.25">
      <c r="B17" s="8" t="s">
        <v>85</v>
      </c>
      <c r="C17" s="3" t="s">
        <v>9</v>
      </c>
    </row>
    <row r="18" spans="2:18" s="1" customFormat="1" ht="30" customHeight="1" x14ac:dyDescent="0.25">
      <c r="B18" s="8" t="s">
        <v>120</v>
      </c>
      <c r="C18" s="3" t="s">
        <v>10</v>
      </c>
    </row>
    <row r="19" spans="2:18" s="1" customFormat="1" ht="30" customHeight="1" x14ac:dyDescent="0.25">
      <c r="B19" s="8" t="s">
        <v>121</v>
      </c>
      <c r="C19" s="3" t="s">
        <v>86</v>
      </c>
      <c r="D19" s="194" t="s">
        <v>186</v>
      </c>
    </row>
    <row r="20" spans="2:18" s="1" customFormat="1" ht="30" customHeight="1" x14ac:dyDescent="0.25">
      <c r="B20" s="2"/>
      <c r="C20" s="3"/>
      <c r="D20" s="12"/>
    </row>
    <row r="21" spans="2:18" s="1" customFormat="1" ht="20.100000000000001" customHeight="1" x14ac:dyDescent="0.25">
      <c r="B21" s="241" t="s">
        <v>97</v>
      </c>
      <c r="C21" s="241"/>
      <c r="D21" s="20"/>
      <c r="E21" s="21"/>
      <c r="F21" s="21"/>
      <c r="G21" s="21"/>
      <c r="H21" s="21"/>
      <c r="I21" s="21"/>
      <c r="J21" s="21"/>
      <c r="K21" s="21"/>
      <c r="L21" s="21"/>
      <c r="M21" s="21"/>
      <c r="N21" s="21"/>
      <c r="O21" s="21"/>
      <c r="P21" s="21"/>
      <c r="Q21" s="21"/>
      <c r="R21" s="21"/>
    </row>
    <row r="22" spans="2:18" ht="20.100000000000001" customHeight="1" x14ac:dyDescent="0.25">
      <c r="B22" s="241" t="s">
        <v>127</v>
      </c>
      <c r="C22" s="241"/>
    </row>
  </sheetData>
  <mergeCells count="3">
    <mergeCell ref="B5:C5"/>
    <mergeCell ref="B21:C21"/>
    <mergeCell ref="B22:C22"/>
  </mergeCells>
  <hyperlinks>
    <hyperlink ref="B8:C8" location="'1.1. Turnover'!A1" display="1.1." xr:uid="{10FE16B6-72C5-425B-A723-59804F85E77B}"/>
    <hyperlink ref="B9:C9" location="'1.2. LFL sales growth'!A1" display="1.2." xr:uid="{66B8CA09-DB23-4A76-8D3A-49958BFFC805}"/>
    <hyperlink ref="B10:C10" location="'1.3. Consolidated results'!A1" display="1.3." xr:uid="{031BC8DA-84CB-46C8-A7D7-EA1F62AF57E7}"/>
    <hyperlink ref="B11:C11" location="'1.4. Consolidated balance sheet'!A1" display="1.4." xr:uid="{ACA4131C-9751-497D-9677-AFFC611CAC37}"/>
    <hyperlink ref="B12:C12" location="'1.5. Cash-flow'!A1" display="1.5." xr:uid="{AB44811E-FF5F-4866-8B4D-CCB925B7EAFF}"/>
    <hyperlink ref="B13:C13" location="'1.6. Segments'!A1" display="1.6." xr:uid="{038E77FA-9532-40A2-857E-752457CA9ADC}"/>
    <hyperlink ref="B14:C14" location="'1.7. Cons. results pre IFRS 16'!A1" display="1.7." xr:uid="{7B15DFCE-97C3-4225-BC02-918FE252B2BB}"/>
    <hyperlink ref="B15:C15" location="'1.8. Cons. bs pre IFRS 16'!A1" display="1.8." xr:uid="{2D813BF6-AFDC-48BE-A91A-406F3A9A0BC6}"/>
    <hyperlink ref="B16:C16" location="'1.9. Stores'!A1" display="1.9." xr:uid="{407B552B-B949-49E9-9C97-1F44B8CF762B}"/>
    <hyperlink ref="B17:C17" location="'1.10. Sales area'!A1" display="1.10." xr:uid="{09CBF7F3-21BE-4BF8-A7E3-A4C241F2B279}"/>
    <hyperlink ref="B18:C18" location="'1.11. Freehold'!A1" display="1.11." xr:uid="{E9451C9F-D036-4566-A7D2-CFC95E5565F4}"/>
    <hyperlink ref="B19:C19" location="'1.12. Glossary'!A1" display="1.12." xr:uid="{FC6C4FF7-9816-4FFA-86D6-8A0ABD483AB4}"/>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D551D-E01E-4CD9-9DDF-ACB8CE295980}">
  <sheetPr codeName="Sheet8">
    <tabColor theme="4" tint="0.79998168889431442"/>
  </sheetPr>
  <dimension ref="B2:I31"/>
  <sheetViews>
    <sheetView showGridLines="0" zoomScale="60" zoomScaleNormal="60" workbookViewId="0"/>
  </sheetViews>
  <sheetFormatPr defaultColWidth="9.140625" defaultRowHeight="15" customHeight="1" x14ac:dyDescent="0.25"/>
  <cols>
    <col min="1" max="1" width="9.140625" customWidth="1"/>
    <col min="2" max="2" width="75.7109375" customWidth="1"/>
    <col min="3" max="9" width="20.7109375" customWidth="1"/>
    <col min="10" max="11" width="9.140625" customWidth="1"/>
  </cols>
  <sheetData>
    <row r="2" spans="2:9" ht="15" customHeight="1" thickBot="1" x14ac:dyDescent="0.3"/>
    <row r="3" spans="2:9" ht="15" customHeight="1" x14ac:dyDescent="0.25">
      <c r="I3" s="242" t="s">
        <v>16</v>
      </c>
    </row>
    <row r="4" spans="2:9" ht="15" customHeight="1" thickBot="1" x14ac:dyDescent="0.3">
      <c r="I4" s="243"/>
    </row>
    <row r="5" spans="2:9" ht="36" customHeight="1" x14ac:dyDescent="0.25">
      <c r="B5" s="240" t="s">
        <v>142</v>
      </c>
      <c r="C5" s="240"/>
      <c r="D5" s="133"/>
      <c r="E5" s="197"/>
    </row>
    <row r="7" spans="2:9" ht="15" customHeight="1" thickBot="1" x14ac:dyDescent="0.3"/>
    <row r="8" spans="2:9" s="1" customFormat="1" ht="30" customHeight="1" thickBot="1" x14ac:dyDescent="0.3">
      <c r="B8" s="19" t="s">
        <v>113</v>
      </c>
      <c r="C8" s="18">
        <v>2018</v>
      </c>
      <c r="D8" s="244">
        <v>2019</v>
      </c>
      <c r="E8" s="245"/>
      <c r="F8" s="245"/>
      <c r="G8" s="245"/>
      <c r="H8" s="245"/>
      <c r="I8" s="246"/>
    </row>
    <row r="9" spans="2:9" s="1" customFormat="1" ht="30" customHeight="1" thickBot="1" x14ac:dyDescent="0.3">
      <c r="B9" s="67" t="s">
        <v>67</v>
      </c>
      <c r="C9" s="4" t="s">
        <v>49</v>
      </c>
      <c r="D9" s="4" t="s">
        <v>50</v>
      </c>
      <c r="E9" s="4" t="s">
        <v>51</v>
      </c>
      <c r="F9" s="4" t="s">
        <v>31</v>
      </c>
      <c r="G9" s="4" t="s">
        <v>23</v>
      </c>
      <c r="H9" s="4" t="s">
        <v>32</v>
      </c>
      <c r="I9" s="4" t="s">
        <v>52</v>
      </c>
    </row>
    <row r="10" spans="2:9" s="1" customFormat="1" ht="30" customHeight="1" thickBot="1" x14ac:dyDescent="0.3">
      <c r="B10" s="71" t="s">
        <v>12</v>
      </c>
      <c r="C10" s="175">
        <v>1108</v>
      </c>
      <c r="D10" s="175">
        <v>1157</v>
      </c>
      <c r="E10" s="141">
        <v>1168</v>
      </c>
      <c r="F10" s="141">
        <f>F11+F25</f>
        <v>40</v>
      </c>
      <c r="G10" s="141">
        <f>G11+G25</f>
        <v>0</v>
      </c>
      <c r="H10" s="141">
        <f>H11+H25</f>
        <v>-12</v>
      </c>
      <c r="I10" s="142">
        <f>I11+I25</f>
        <v>1196</v>
      </c>
    </row>
    <row r="11" spans="2:9" s="1" customFormat="1" ht="30" customHeight="1" x14ac:dyDescent="0.25">
      <c r="B11" s="72" t="s">
        <v>33</v>
      </c>
      <c r="C11" s="176">
        <v>758</v>
      </c>
      <c r="D11" s="176">
        <v>818</v>
      </c>
      <c r="E11" s="135">
        <v>833</v>
      </c>
      <c r="F11" s="135">
        <f>SUM(F12:F24)</f>
        <v>28</v>
      </c>
      <c r="G11" s="135">
        <f>SUM(G12:G24)</f>
        <v>0</v>
      </c>
      <c r="H11" s="135">
        <f>SUM(H12:H24)</f>
        <v>-1</v>
      </c>
      <c r="I11" s="136">
        <f>SUM(I12:I24)</f>
        <v>860</v>
      </c>
    </row>
    <row r="12" spans="2:9" s="1" customFormat="1" ht="30" customHeight="1" thickBot="1" x14ac:dyDescent="0.3">
      <c r="B12" s="13" t="s">
        <v>34</v>
      </c>
      <c r="C12" s="177">
        <v>41</v>
      </c>
      <c r="D12" s="177">
        <v>41</v>
      </c>
      <c r="E12" s="137">
        <v>41</v>
      </c>
      <c r="F12" s="137">
        <v>0</v>
      </c>
      <c r="G12" s="137">
        <v>0</v>
      </c>
      <c r="H12" s="137">
        <v>0</v>
      </c>
      <c r="I12" s="38">
        <v>41</v>
      </c>
    </row>
    <row r="13" spans="2:9" s="1" customFormat="1" ht="30" customHeight="1" thickBot="1" x14ac:dyDescent="0.3">
      <c r="B13" s="13" t="s">
        <v>35</v>
      </c>
      <c r="C13" s="177">
        <v>126</v>
      </c>
      <c r="D13" s="177">
        <v>127</v>
      </c>
      <c r="E13" s="137">
        <v>127</v>
      </c>
      <c r="F13" s="137">
        <v>1</v>
      </c>
      <c r="G13" s="137">
        <v>0</v>
      </c>
      <c r="H13" s="137">
        <v>0</v>
      </c>
      <c r="I13" s="38">
        <v>128</v>
      </c>
    </row>
    <row r="14" spans="2:9" s="1" customFormat="1" ht="30" customHeight="1" thickBot="1" x14ac:dyDescent="0.3">
      <c r="B14" s="13" t="s">
        <v>36</v>
      </c>
      <c r="C14" s="177">
        <v>107</v>
      </c>
      <c r="D14" s="177">
        <v>110</v>
      </c>
      <c r="E14" s="137">
        <v>112</v>
      </c>
      <c r="F14" s="137">
        <v>4</v>
      </c>
      <c r="G14" s="137">
        <v>0</v>
      </c>
      <c r="H14" s="137">
        <v>0</v>
      </c>
      <c r="I14" s="38">
        <v>116</v>
      </c>
    </row>
    <row r="15" spans="2:9" s="1" customFormat="1" ht="30" customHeight="1" x14ac:dyDescent="0.25">
      <c r="B15" s="14" t="s">
        <v>37</v>
      </c>
      <c r="C15" s="177">
        <v>213</v>
      </c>
      <c r="D15" s="177">
        <v>217</v>
      </c>
      <c r="E15" s="137">
        <v>218</v>
      </c>
      <c r="F15" s="137">
        <v>7</v>
      </c>
      <c r="G15" s="137">
        <v>0</v>
      </c>
      <c r="H15" s="137">
        <v>0</v>
      </c>
      <c r="I15" s="38">
        <v>225</v>
      </c>
    </row>
    <row r="16" spans="2:9" s="1" customFormat="1" ht="30" customHeight="1" x14ac:dyDescent="0.25">
      <c r="B16" s="14" t="s">
        <v>38</v>
      </c>
      <c r="C16" s="177">
        <v>0</v>
      </c>
      <c r="D16" s="177">
        <v>41</v>
      </c>
      <c r="E16" s="137">
        <v>42</v>
      </c>
      <c r="F16" s="137">
        <v>2</v>
      </c>
      <c r="G16" s="137">
        <v>0</v>
      </c>
      <c r="H16" s="137">
        <v>0</v>
      </c>
      <c r="I16" s="38">
        <v>44</v>
      </c>
    </row>
    <row r="17" spans="2:9" s="1" customFormat="1" ht="30" customHeight="1" x14ac:dyDescent="0.25">
      <c r="B17" s="14" t="s">
        <v>39</v>
      </c>
      <c r="C17" s="177">
        <v>132</v>
      </c>
      <c r="D17" s="177">
        <v>131</v>
      </c>
      <c r="E17" s="137">
        <v>131</v>
      </c>
      <c r="F17" s="137">
        <v>2</v>
      </c>
      <c r="G17" s="137">
        <v>0</v>
      </c>
      <c r="H17" s="137">
        <v>0</v>
      </c>
      <c r="I17" s="38">
        <v>133</v>
      </c>
    </row>
    <row r="18" spans="2:9" s="1" customFormat="1" ht="30" customHeight="1" x14ac:dyDescent="0.25">
      <c r="B18" s="14" t="s">
        <v>40</v>
      </c>
      <c r="C18" s="177">
        <v>53</v>
      </c>
      <c r="D18" s="177">
        <v>54</v>
      </c>
      <c r="E18" s="137">
        <v>55</v>
      </c>
      <c r="F18" s="137">
        <v>5</v>
      </c>
      <c r="G18" s="137">
        <v>0</v>
      </c>
      <c r="H18" s="137">
        <v>-1</v>
      </c>
      <c r="I18" s="38">
        <v>59</v>
      </c>
    </row>
    <row r="19" spans="2:9" ht="30" customHeight="1" x14ac:dyDescent="0.25">
      <c r="B19" s="14" t="s">
        <v>41</v>
      </c>
      <c r="C19" s="177">
        <v>15</v>
      </c>
      <c r="D19" s="177">
        <v>16</v>
      </c>
      <c r="E19" s="137">
        <v>16</v>
      </c>
      <c r="F19" s="137">
        <v>3</v>
      </c>
      <c r="G19" s="137">
        <v>0</v>
      </c>
      <c r="H19" s="137">
        <v>0</v>
      </c>
      <c r="I19" s="38">
        <v>19</v>
      </c>
    </row>
    <row r="20" spans="2:9" ht="30" customHeight="1" x14ac:dyDescent="0.25">
      <c r="B20" s="14" t="s">
        <v>42</v>
      </c>
      <c r="C20" s="177">
        <v>10</v>
      </c>
      <c r="D20" s="177">
        <v>10</v>
      </c>
      <c r="E20" s="137">
        <v>11</v>
      </c>
      <c r="F20" s="137">
        <v>0</v>
      </c>
      <c r="G20" s="137">
        <v>0</v>
      </c>
      <c r="H20" s="137">
        <v>0</v>
      </c>
      <c r="I20" s="38">
        <v>11</v>
      </c>
    </row>
    <row r="21" spans="2:9" ht="30" customHeight="1" x14ac:dyDescent="0.25">
      <c r="B21" s="14" t="s">
        <v>43</v>
      </c>
      <c r="C21" s="177">
        <v>28</v>
      </c>
      <c r="D21" s="177">
        <v>28</v>
      </c>
      <c r="E21" s="137">
        <v>34</v>
      </c>
      <c r="F21" s="137">
        <v>2</v>
      </c>
      <c r="G21" s="137">
        <v>0</v>
      </c>
      <c r="H21" s="137">
        <v>0</v>
      </c>
      <c r="I21" s="38">
        <v>36</v>
      </c>
    </row>
    <row r="22" spans="2:9" ht="30" customHeight="1" x14ac:dyDescent="0.25">
      <c r="B22" s="14" t="s">
        <v>44</v>
      </c>
      <c r="C22" s="177">
        <v>31</v>
      </c>
      <c r="D22" s="177">
        <v>31</v>
      </c>
      <c r="E22" s="137">
        <v>31</v>
      </c>
      <c r="F22" s="137">
        <v>0</v>
      </c>
      <c r="G22" s="137">
        <v>0</v>
      </c>
      <c r="H22" s="137">
        <v>0</v>
      </c>
      <c r="I22" s="38">
        <v>31</v>
      </c>
    </row>
    <row r="23" spans="2:9" ht="30" customHeight="1" x14ac:dyDescent="0.25">
      <c r="B23" s="14" t="s">
        <v>45</v>
      </c>
      <c r="C23" s="177">
        <v>0</v>
      </c>
      <c r="D23" s="177">
        <v>10</v>
      </c>
      <c r="E23" s="137">
        <v>12</v>
      </c>
      <c r="F23" s="137">
        <v>1</v>
      </c>
      <c r="G23" s="137">
        <v>0</v>
      </c>
      <c r="H23" s="137">
        <v>0</v>
      </c>
      <c r="I23" s="38">
        <v>13</v>
      </c>
    </row>
    <row r="24" spans="2:9" ht="30" customHeight="1" x14ac:dyDescent="0.25">
      <c r="B24" s="14" t="s">
        <v>46</v>
      </c>
      <c r="C24" s="177">
        <v>2</v>
      </c>
      <c r="D24" s="177">
        <v>2</v>
      </c>
      <c r="E24" s="137">
        <v>3</v>
      </c>
      <c r="F24" s="137">
        <v>1</v>
      </c>
      <c r="G24" s="137">
        <v>0</v>
      </c>
      <c r="H24" s="137">
        <v>0</v>
      </c>
      <c r="I24" s="38">
        <v>4</v>
      </c>
    </row>
    <row r="25" spans="2:9" ht="30" customHeight="1" x14ac:dyDescent="0.25">
      <c r="B25" s="70" t="s">
        <v>47</v>
      </c>
      <c r="C25" s="178">
        <v>350</v>
      </c>
      <c r="D25" s="178">
        <v>339</v>
      </c>
      <c r="E25" s="138">
        <v>335</v>
      </c>
      <c r="F25" s="138">
        <f>SUM(F26:F31)</f>
        <v>12</v>
      </c>
      <c r="G25" s="138">
        <f>SUM(G26:G31)</f>
        <v>0</v>
      </c>
      <c r="H25" s="138">
        <f>SUM(H26:H31)</f>
        <v>-11</v>
      </c>
      <c r="I25" s="36">
        <f>SUM(I26:I31)</f>
        <v>336</v>
      </c>
    </row>
    <row r="26" spans="2:9" ht="30" customHeight="1" x14ac:dyDescent="0.25">
      <c r="B26" s="14" t="s">
        <v>35</v>
      </c>
      <c r="C26" s="177">
        <v>9</v>
      </c>
      <c r="D26" s="177">
        <v>9</v>
      </c>
      <c r="E26" s="137">
        <v>9</v>
      </c>
      <c r="F26" s="137">
        <v>0</v>
      </c>
      <c r="G26" s="137">
        <v>0</v>
      </c>
      <c r="H26" s="137">
        <v>0</v>
      </c>
      <c r="I26" s="38">
        <v>9</v>
      </c>
    </row>
    <row r="27" spans="2:9" ht="30" customHeight="1" x14ac:dyDescent="0.25">
      <c r="B27" s="14" t="s">
        <v>48</v>
      </c>
      <c r="C27" s="177">
        <v>298</v>
      </c>
      <c r="D27" s="177">
        <v>286</v>
      </c>
      <c r="E27" s="137">
        <v>281</v>
      </c>
      <c r="F27" s="137">
        <v>12</v>
      </c>
      <c r="G27" s="137">
        <v>0</v>
      </c>
      <c r="H27" s="137">
        <v>-11</v>
      </c>
      <c r="I27" s="38">
        <v>282</v>
      </c>
    </row>
    <row r="28" spans="2:9" ht="30" customHeight="1" x14ac:dyDescent="0.25">
      <c r="B28" s="14" t="s">
        <v>37</v>
      </c>
      <c r="C28" s="177">
        <v>29</v>
      </c>
      <c r="D28" s="177">
        <v>29</v>
      </c>
      <c r="E28" s="137">
        <v>29</v>
      </c>
      <c r="F28" s="137">
        <v>0</v>
      </c>
      <c r="G28" s="137">
        <v>0</v>
      </c>
      <c r="H28" s="137">
        <v>0</v>
      </c>
      <c r="I28" s="38">
        <v>29</v>
      </c>
    </row>
    <row r="29" spans="2:9" ht="30" customHeight="1" x14ac:dyDescent="0.25">
      <c r="B29" s="14" t="s">
        <v>39</v>
      </c>
      <c r="C29" s="177">
        <v>7</v>
      </c>
      <c r="D29" s="177">
        <v>7</v>
      </c>
      <c r="E29" s="137">
        <v>7</v>
      </c>
      <c r="F29" s="137">
        <v>0</v>
      </c>
      <c r="G29" s="137">
        <v>0</v>
      </c>
      <c r="H29" s="137">
        <v>0</v>
      </c>
      <c r="I29" s="38">
        <v>7</v>
      </c>
    </row>
    <row r="30" spans="2:9" ht="30" customHeight="1" x14ac:dyDescent="0.25">
      <c r="B30" s="14" t="s">
        <v>43</v>
      </c>
      <c r="C30" s="177">
        <v>1</v>
      </c>
      <c r="D30" s="177">
        <v>3</v>
      </c>
      <c r="E30" s="137">
        <v>3</v>
      </c>
      <c r="F30" s="137">
        <v>0</v>
      </c>
      <c r="G30" s="137">
        <v>0</v>
      </c>
      <c r="H30" s="137">
        <v>0</v>
      </c>
      <c r="I30" s="38">
        <v>3</v>
      </c>
    </row>
    <row r="31" spans="2:9" ht="30" customHeight="1" thickBot="1" x14ac:dyDescent="0.3">
      <c r="B31" s="15" t="s">
        <v>40</v>
      </c>
      <c r="C31" s="179">
        <v>6</v>
      </c>
      <c r="D31" s="179">
        <v>5</v>
      </c>
      <c r="E31" s="139">
        <v>6</v>
      </c>
      <c r="F31" s="139">
        <v>0</v>
      </c>
      <c r="G31" s="139">
        <v>0</v>
      </c>
      <c r="H31" s="139">
        <v>0</v>
      </c>
      <c r="I31" s="140">
        <v>6</v>
      </c>
    </row>
  </sheetData>
  <mergeCells count="3">
    <mergeCell ref="I3:I4"/>
    <mergeCell ref="B5:C5"/>
    <mergeCell ref="D8:I8"/>
  </mergeCells>
  <hyperlinks>
    <hyperlink ref="I3:I4" location="INDEX!A1" display="Index" xr:uid="{862CFB89-AB15-4E5F-A46E-30568E572374}"/>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A839B-AA20-4D87-870A-C2C8B3A9E6F1}">
  <sheetPr codeName="Sheet9">
    <tabColor theme="4" tint="0.79998168889431442"/>
  </sheetPr>
  <dimension ref="B2:I32"/>
  <sheetViews>
    <sheetView showGridLines="0" zoomScale="60" zoomScaleNormal="60" workbookViewId="0"/>
  </sheetViews>
  <sheetFormatPr defaultColWidth="9.140625" defaultRowHeight="15" customHeight="1" x14ac:dyDescent="0.25"/>
  <cols>
    <col min="1" max="1" width="9.140625" customWidth="1"/>
    <col min="2" max="2" width="75.7109375" customWidth="1"/>
    <col min="3" max="9" width="20.7109375" customWidth="1"/>
    <col min="10" max="10" width="9.140625" customWidth="1"/>
  </cols>
  <sheetData>
    <row r="2" spans="2:9" ht="15" customHeight="1" thickBot="1" x14ac:dyDescent="0.3"/>
    <row r="3" spans="2:9" ht="15" customHeight="1" x14ac:dyDescent="0.25">
      <c r="I3" s="242" t="s">
        <v>16</v>
      </c>
    </row>
    <row r="4" spans="2:9" ht="15" customHeight="1" thickBot="1" x14ac:dyDescent="0.3">
      <c r="I4" s="243"/>
    </row>
    <row r="5" spans="2:9" ht="36" customHeight="1" x14ac:dyDescent="0.25">
      <c r="B5" s="240" t="s">
        <v>142</v>
      </c>
      <c r="C5" s="240"/>
      <c r="D5" s="133"/>
      <c r="E5" s="197"/>
    </row>
    <row r="7" spans="2:9" ht="15" customHeight="1" thickBot="1" x14ac:dyDescent="0.3"/>
    <row r="8" spans="2:9" s="1" customFormat="1" ht="30" customHeight="1" thickBot="1" x14ac:dyDescent="0.3">
      <c r="B8" s="19" t="s">
        <v>114</v>
      </c>
      <c r="C8" s="18">
        <v>2018</v>
      </c>
      <c r="D8" s="244">
        <v>2019</v>
      </c>
      <c r="E8" s="245"/>
      <c r="F8" s="245"/>
      <c r="G8" s="245"/>
      <c r="H8" s="245"/>
      <c r="I8" s="246"/>
    </row>
    <row r="9" spans="2:9" s="1" customFormat="1" ht="30" customHeight="1" thickBot="1" x14ac:dyDescent="0.3">
      <c r="B9" s="67" t="s">
        <v>68</v>
      </c>
      <c r="C9" s="4" t="s">
        <v>49</v>
      </c>
      <c r="D9" s="4" t="s">
        <v>50</v>
      </c>
      <c r="E9" s="4" t="s">
        <v>51</v>
      </c>
      <c r="F9" s="4" t="s">
        <v>214</v>
      </c>
      <c r="G9" s="4" t="s">
        <v>23</v>
      </c>
      <c r="H9" s="4" t="s">
        <v>32</v>
      </c>
      <c r="I9" s="4" t="s">
        <v>52</v>
      </c>
    </row>
    <row r="10" spans="2:9" s="1" customFormat="1" ht="30" customHeight="1" thickBot="1" x14ac:dyDescent="0.3">
      <c r="B10" s="71" t="s">
        <v>12</v>
      </c>
      <c r="C10" s="180">
        <v>853</v>
      </c>
      <c r="D10" s="175">
        <v>883.7</v>
      </c>
      <c r="E10" s="141">
        <f t="shared" ref="E10:H10" si="0">E11+E25</f>
        <v>888.13135747193314</v>
      </c>
      <c r="F10" s="141">
        <f t="shared" si="0"/>
        <v>13.326213677920709</v>
      </c>
      <c r="G10" s="141">
        <f t="shared" si="0"/>
        <v>0</v>
      </c>
      <c r="H10" s="141">
        <f t="shared" si="0"/>
        <v>-1.9701599999999999</v>
      </c>
      <c r="I10" s="142">
        <f>I11+I25</f>
        <v>899.48741114985387</v>
      </c>
    </row>
    <row r="11" spans="2:9" s="1" customFormat="1" ht="30" customHeight="1" x14ac:dyDescent="0.25">
      <c r="B11" s="72" t="s">
        <v>33</v>
      </c>
      <c r="C11" s="181">
        <v>776</v>
      </c>
      <c r="D11" s="176">
        <v>808.2</v>
      </c>
      <c r="E11" s="135">
        <f t="shared" ref="E11:H11" si="1">SUM(E12:E24)</f>
        <v>812.64249907188514</v>
      </c>
      <c r="F11" s="135">
        <f t="shared" si="1"/>
        <v>11.480213677920709</v>
      </c>
      <c r="G11" s="135">
        <f t="shared" si="1"/>
        <v>0</v>
      </c>
      <c r="H11" s="135">
        <f t="shared" si="1"/>
        <v>-0.12115999999999999</v>
      </c>
      <c r="I11" s="136">
        <f>SUM(I12:I24)</f>
        <v>824.00155274980591</v>
      </c>
    </row>
    <row r="12" spans="2:9" s="1" customFormat="1" ht="30" customHeight="1" thickBot="1" x14ac:dyDescent="0.3">
      <c r="B12" s="13" t="s">
        <v>34</v>
      </c>
      <c r="C12" s="158">
        <v>275.60000000000002</v>
      </c>
      <c r="D12" s="177">
        <v>275.60000000000002</v>
      </c>
      <c r="E12" s="137">
        <v>275.61560040693274</v>
      </c>
      <c r="F12" s="137">
        <v>-4.623776880290734E-3</v>
      </c>
      <c r="G12" s="137">
        <v>0</v>
      </c>
      <c r="H12" s="137">
        <v>0</v>
      </c>
      <c r="I12" s="38">
        <v>275.61097663005251</v>
      </c>
    </row>
    <row r="13" spans="2:9" s="1" customFormat="1" ht="30" customHeight="1" thickBot="1" x14ac:dyDescent="0.3">
      <c r="B13" s="13" t="s">
        <v>35</v>
      </c>
      <c r="C13" s="158">
        <v>260.39999999999998</v>
      </c>
      <c r="D13" s="177">
        <v>262.89999999999998</v>
      </c>
      <c r="E13" s="137">
        <v>262.91890074483535</v>
      </c>
      <c r="F13" s="137">
        <v>2.0034057183980001</v>
      </c>
      <c r="G13" s="137">
        <v>0</v>
      </c>
      <c r="H13" s="137">
        <v>0</v>
      </c>
      <c r="I13" s="38">
        <v>264.92230646323344</v>
      </c>
    </row>
    <row r="14" spans="2:9" s="1" customFormat="1" ht="30" customHeight="1" thickBot="1" x14ac:dyDescent="0.3">
      <c r="B14" s="13" t="s">
        <v>36</v>
      </c>
      <c r="C14" s="158">
        <v>132.6</v>
      </c>
      <c r="D14" s="177">
        <v>137</v>
      </c>
      <c r="E14" s="137">
        <v>139.33600624734004</v>
      </c>
      <c r="F14" s="137">
        <v>5.8162379764030003</v>
      </c>
      <c r="G14" s="137">
        <v>0</v>
      </c>
      <c r="H14" s="137">
        <v>0</v>
      </c>
      <c r="I14" s="38">
        <v>145.15224422374303</v>
      </c>
    </row>
    <row r="15" spans="2:9" s="1" customFormat="1" ht="30" customHeight="1" x14ac:dyDescent="0.25">
      <c r="B15" s="14" t="s">
        <v>37</v>
      </c>
      <c r="C15" s="158">
        <v>21.4</v>
      </c>
      <c r="D15" s="177">
        <v>21.6</v>
      </c>
      <c r="E15" s="137">
        <v>21.89192316273893</v>
      </c>
      <c r="F15" s="137">
        <v>0.53838629999999787</v>
      </c>
      <c r="G15" s="137">
        <v>0</v>
      </c>
      <c r="H15" s="137">
        <v>0</v>
      </c>
      <c r="I15" s="38">
        <v>22.430309462738926</v>
      </c>
    </row>
    <row r="16" spans="2:9" s="1" customFormat="1" ht="30" customHeight="1" x14ac:dyDescent="0.25">
      <c r="B16" s="14" t="s">
        <v>38</v>
      </c>
      <c r="C16" s="158">
        <v>0</v>
      </c>
      <c r="D16" s="177">
        <v>23.4</v>
      </c>
      <c r="E16" s="137">
        <v>24.743849999999998</v>
      </c>
      <c r="F16" s="137">
        <v>1.8</v>
      </c>
      <c r="G16" s="137">
        <v>0</v>
      </c>
      <c r="H16" s="137">
        <v>0</v>
      </c>
      <c r="I16" s="38">
        <v>26.543849999999999</v>
      </c>
    </row>
    <row r="17" spans="2:9" s="1" customFormat="1" ht="30" customHeight="1" x14ac:dyDescent="0.25">
      <c r="B17" s="14" t="s">
        <v>39</v>
      </c>
      <c r="C17" s="158">
        <v>7.8</v>
      </c>
      <c r="D17" s="177">
        <v>7.7</v>
      </c>
      <c r="E17" s="137">
        <v>7.6852586100379998</v>
      </c>
      <c r="F17" s="137">
        <v>0.10475999999999999</v>
      </c>
      <c r="G17" s="137">
        <v>0</v>
      </c>
      <c r="H17" s="137">
        <v>0</v>
      </c>
      <c r="I17" s="38">
        <v>7.7900186100379996</v>
      </c>
    </row>
    <row r="18" spans="2:9" s="1" customFormat="1" ht="30" customHeight="1" x14ac:dyDescent="0.25">
      <c r="B18" s="14" t="s">
        <v>40</v>
      </c>
      <c r="C18" s="158">
        <v>10</v>
      </c>
      <c r="D18" s="177">
        <v>10.1</v>
      </c>
      <c r="E18" s="137">
        <v>10.1828497</v>
      </c>
      <c r="F18" s="137">
        <v>0.63184220000000002</v>
      </c>
      <c r="G18" s="137">
        <v>0</v>
      </c>
      <c r="H18" s="137">
        <v>-0.12115999999999999</v>
      </c>
      <c r="I18" s="38">
        <v>10.6935319</v>
      </c>
    </row>
    <row r="19" spans="2:9" ht="30" customHeight="1" x14ac:dyDescent="0.25">
      <c r="B19" s="14" t="s">
        <v>41</v>
      </c>
      <c r="C19" s="158">
        <v>1.6</v>
      </c>
      <c r="D19" s="177">
        <v>1.6</v>
      </c>
      <c r="E19" s="137">
        <v>1.6446417999999998</v>
      </c>
      <c r="F19" s="137">
        <v>0.24978249999999996</v>
      </c>
      <c r="G19" s="137">
        <v>0</v>
      </c>
      <c r="H19" s="137">
        <v>0</v>
      </c>
      <c r="I19" s="38">
        <v>1.8944242999999996</v>
      </c>
    </row>
    <row r="20" spans="2:9" ht="30" customHeight="1" x14ac:dyDescent="0.25">
      <c r="B20" s="14" t="s">
        <v>42</v>
      </c>
      <c r="C20" s="158">
        <v>2.4</v>
      </c>
      <c r="D20" s="177">
        <v>2.4</v>
      </c>
      <c r="E20" s="137">
        <v>2.3675268000000003</v>
      </c>
      <c r="F20" s="137">
        <v>-3.4136940000000039E-2</v>
      </c>
      <c r="G20" s="137">
        <v>0</v>
      </c>
      <c r="H20" s="137">
        <v>0</v>
      </c>
      <c r="I20" s="38">
        <v>2.33338986</v>
      </c>
    </row>
    <row r="21" spans="2:9" ht="30" customHeight="1" x14ac:dyDescent="0.25">
      <c r="B21" s="14" t="s">
        <v>43</v>
      </c>
      <c r="C21" s="158">
        <v>1.6</v>
      </c>
      <c r="D21" s="177">
        <v>1.7</v>
      </c>
      <c r="E21" s="137">
        <v>2.1157292000000001</v>
      </c>
      <c r="F21" s="137">
        <v>0.26623069999999999</v>
      </c>
      <c r="G21" s="137">
        <v>0</v>
      </c>
      <c r="H21" s="137">
        <v>0</v>
      </c>
      <c r="I21" s="38">
        <v>2.3819599</v>
      </c>
    </row>
    <row r="22" spans="2:9" ht="30" customHeight="1" x14ac:dyDescent="0.25">
      <c r="B22" s="14" t="s">
        <v>44</v>
      </c>
      <c r="C22" s="158">
        <v>61</v>
      </c>
      <c r="D22" s="177">
        <v>61</v>
      </c>
      <c r="E22" s="137">
        <v>60.805</v>
      </c>
      <c r="F22" s="137">
        <v>0</v>
      </c>
      <c r="G22" s="137">
        <v>0</v>
      </c>
      <c r="H22" s="137">
        <v>0</v>
      </c>
      <c r="I22" s="38">
        <v>60.805</v>
      </c>
    </row>
    <row r="23" spans="2:9" ht="30" customHeight="1" x14ac:dyDescent="0.25">
      <c r="B23" s="14" t="s">
        <v>45</v>
      </c>
      <c r="C23" s="158">
        <v>0</v>
      </c>
      <c r="D23" s="177">
        <v>1.5</v>
      </c>
      <c r="E23" s="137">
        <v>1.8852524000000004</v>
      </c>
      <c r="F23" s="137">
        <v>9.7408999999999996E-2</v>
      </c>
      <c r="G23" s="137">
        <v>0</v>
      </c>
      <c r="H23" s="137">
        <v>0</v>
      </c>
      <c r="I23" s="38">
        <v>1.9826614</v>
      </c>
    </row>
    <row r="24" spans="2:9" ht="30" customHeight="1" x14ac:dyDescent="0.25">
      <c r="B24" s="14" t="s">
        <v>46</v>
      </c>
      <c r="C24" s="158">
        <v>1.4</v>
      </c>
      <c r="D24" s="177">
        <v>1.4</v>
      </c>
      <c r="E24" s="137">
        <v>1.4499600000000001</v>
      </c>
      <c r="F24" s="137">
        <v>1.0919999999999999E-2</v>
      </c>
      <c r="G24" s="137">
        <v>0</v>
      </c>
      <c r="H24" s="137">
        <v>0</v>
      </c>
      <c r="I24" s="38">
        <v>1.4608800000000002</v>
      </c>
    </row>
    <row r="25" spans="2:9" ht="30" customHeight="1" x14ac:dyDescent="0.25">
      <c r="B25" s="70" t="s">
        <v>47</v>
      </c>
      <c r="C25" s="170">
        <v>77</v>
      </c>
      <c r="D25" s="178">
        <v>76</v>
      </c>
      <c r="E25" s="138">
        <f t="shared" ref="E25:H25" si="2">SUM(E26:E31)</f>
        <v>75.488858400048017</v>
      </c>
      <c r="F25" s="138">
        <f t="shared" si="2"/>
        <v>1.8460000000000001</v>
      </c>
      <c r="G25" s="138">
        <f t="shared" si="2"/>
        <v>0</v>
      </c>
      <c r="H25" s="138">
        <f t="shared" si="2"/>
        <v>-1.849</v>
      </c>
      <c r="I25" s="36">
        <f>SUM(I26:I31)</f>
        <v>75.485858400048002</v>
      </c>
    </row>
    <row r="26" spans="2:9" ht="30" customHeight="1" x14ac:dyDescent="0.25">
      <c r="B26" s="14" t="s">
        <v>35</v>
      </c>
      <c r="C26" s="158">
        <v>20.100000000000001</v>
      </c>
      <c r="D26" s="177">
        <v>20.100000000000001</v>
      </c>
      <c r="E26" s="137">
        <v>20.071369200040003</v>
      </c>
      <c r="F26" s="137">
        <v>0</v>
      </c>
      <c r="G26" s="137">
        <v>0</v>
      </c>
      <c r="H26" s="137">
        <v>0</v>
      </c>
      <c r="I26" s="38">
        <v>20.071369200040003</v>
      </c>
    </row>
    <row r="27" spans="2:9" ht="30" customHeight="1" x14ac:dyDescent="0.25">
      <c r="B27" s="14" t="s">
        <v>48</v>
      </c>
      <c r="C27" s="158">
        <v>53.3</v>
      </c>
      <c r="D27" s="177">
        <v>51.3</v>
      </c>
      <c r="E27" s="137">
        <v>51.081400000000002</v>
      </c>
      <c r="F27" s="137">
        <v>1.8460000000000001</v>
      </c>
      <c r="G27" s="137">
        <v>0</v>
      </c>
      <c r="H27" s="137">
        <v>-1.849</v>
      </c>
      <c r="I27" s="38">
        <v>51.078400000000002</v>
      </c>
    </row>
    <row r="28" spans="2:9" ht="30" customHeight="1" x14ac:dyDescent="0.25">
      <c r="B28" s="14" t="s">
        <v>37</v>
      </c>
      <c r="C28" s="158">
        <v>2.4</v>
      </c>
      <c r="D28" s="177">
        <v>2.4</v>
      </c>
      <c r="E28" s="137">
        <v>2.4715000000080001</v>
      </c>
      <c r="F28" s="137">
        <v>0</v>
      </c>
      <c r="G28" s="137">
        <v>0</v>
      </c>
      <c r="H28" s="137">
        <v>0</v>
      </c>
      <c r="I28" s="38">
        <v>2.4715000000080001</v>
      </c>
    </row>
    <row r="29" spans="2:9" ht="30" customHeight="1" x14ac:dyDescent="0.25">
      <c r="B29" s="14" t="s">
        <v>39</v>
      </c>
      <c r="C29" s="158">
        <v>0.4</v>
      </c>
      <c r="D29" s="177">
        <v>0.4</v>
      </c>
      <c r="E29" s="137">
        <v>0.4299</v>
      </c>
      <c r="F29" s="137">
        <v>0</v>
      </c>
      <c r="G29" s="137">
        <v>0</v>
      </c>
      <c r="H29" s="137">
        <v>0</v>
      </c>
      <c r="I29" s="38">
        <v>0.4299</v>
      </c>
    </row>
    <row r="30" spans="2:9" ht="30" customHeight="1" x14ac:dyDescent="0.25">
      <c r="B30" s="14" t="s">
        <v>43</v>
      </c>
      <c r="C30" s="158">
        <v>0.1</v>
      </c>
      <c r="D30" s="177">
        <v>0.7</v>
      </c>
      <c r="E30" s="137">
        <v>0.7238</v>
      </c>
      <c r="F30" s="137">
        <v>0</v>
      </c>
      <c r="G30" s="137">
        <v>0</v>
      </c>
      <c r="H30" s="137">
        <v>0</v>
      </c>
      <c r="I30" s="38">
        <v>0.7238</v>
      </c>
    </row>
    <row r="31" spans="2:9" ht="30" customHeight="1" thickBot="1" x14ac:dyDescent="0.3">
      <c r="B31" s="15" t="s">
        <v>40</v>
      </c>
      <c r="C31" s="182">
        <v>0.7</v>
      </c>
      <c r="D31" s="179">
        <v>0.6</v>
      </c>
      <c r="E31" s="139">
        <v>0.7108892</v>
      </c>
      <c r="F31" s="139">
        <v>0</v>
      </c>
      <c r="G31" s="139">
        <v>0</v>
      </c>
      <c r="H31" s="139">
        <v>0</v>
      </c>
      <c r="I31" s="140">
        <v>0.7108892</v>
      </c>
    </row>
    <row r="32" spans="2:9" ht="24.95" customHeight="1" x14ac:dyDescent="0.25">
      <c r="B32" s="17" t="s">
        <v>215</v>
      </c>
      <c r="C32" s="1"/>
      <c r="D32" s="1"/>
      <c r="E32" s="1"/>
      <c r="F32" s="1"/>
      <c r="G32" s="1"/>
      <c r="H32" s="1"/>
      <c r="I32" s="1"/>
    </row>
  </sheetData>
  <mergeCells count="3">
    <mergeCell ref="I3:I4"/>
    <mergeCell ref="B5:C5"/>
    <mergeCell ref="D8:I8"/>
  </mergeCells>
  <hyperlinks>
    <hyperlink ref="I3:I4" location="INDEX!A1" display="Index" xr:uid="{FCDB4A65-C87D-49B3-8A48-543686EA74C8}"/>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AAFCF-ED4E-4F23-B8F3-3AE8279E211F}">
  <sheetPr codeName="Sheet10">
    <tabColor theme="4" tint="0.79998168889431442"/>
  </sheetPr>
  <dimension ref="B2:I10"/>
  <sheetViews>
    <sheetView showGridLines="0" zoomScale="60" zoomScaleNormal="60" workbookViewId="0">
      <selection activeCell="I3" sqref="I3:I4"/>
    </sheetView>
  </sheetViews>
  <sheetFormatPr defaultColWidth="9.140625" defaultRowHeight="15" customHeight="1" x14ac:dyDescent="0.25"/>
  <cols>
    <col min="1" max="1" width="9.140625" customWidth="1"/>
    <col min="2" max="2" width="75.7109375" customWidth="1"/>
    <col min="3" max="9" width="20.7109375" customWidth="1"/>
  </cols>
  <sheetData>
    <row r="2" spans="2:9" ht="15" customHeight="1" thickBot="1" x14ac:dyDescent="0.3"/>
    <row r="3" spans="2:9" ht="15" customHeight="1" x14ac:dyDescent="0.25">
      <c r="I3" s="242" t="s">
        <v>16</v>
      </c>
    </row>
    <row r="4" spans="2:9" ht="15" customHeight="1" thickBot="1" x14ac:dyDescent="0.3">
      <c r="I4" s="243"/>
    </row>
    <row r="5" spans="2:9" ht="36" customHeight="1" x14ac:dyDescent="0.25">
      <c r="B5" s="240" t="s">
        <v>142</v>
      </c>
      <c r="C5" s="240"/>
    </row>
    <row r="7" spans="2:9" ht="15" customHeight="1" thickBot="1" x14ac:dyDescent="0.3"/>
    <row r="8" spans="2:9" s="1" customFormat="1" ht="30" customHeight="1" thickBot="1" x14ac:dyDescent="0.3">
      <c r="B8" s="19" t="s">
        <v>115</v>
      </c>
      <c r="C8" s="244">
        <v>2018</v>
      </c>
      <c r="D8" s="245"/>
      <c r="E8" s="245"/>
      <c r="F8" s="246"/>
      <c r="G8" s="244">
        <v>2019</v>
      </c>
      <c r="H8" s="245"/>
      <c r="I8" s="246"/>
    </row>
    <row r="9" spans="2:9" s="1" customFormat="1" ht="30" customHeight="1" thickBot="1" x14ac:dyDescent="0.3">
      <c r="B9" s="67" t="s">
        <v>69</v>
      </c>
      <c r="C9" s="16" t="s">
        <v>50</v>
      </c>
      <c r="D9" s="4" t="s">
        <v>51</v>
      </c>
      <c r="E9" s="4" t="s">
        <v>52</v>
      </c>
      <c r="F9" s="4" t="s">
        <v>49</v>
      </c>
      <c r="G9" s="4" t="s">
        <v>50</v>
      </c>
      <c r="H9" s="4" t="s">
        <v>51</v>
      </c>
      <c r="I9" s="4" t="s">
        <v>52</v>
      </c>
    </row>
    <row r="10" spans="2:9" s="1" customFormat="1" ht="30" customHeight="1" thickBot="1" x14ac:dyDescent="0.3">
      <c r="B10" s="81" t="s">
        <v>12</v>
      </c>
      <c r="C10" s="183">
        <v>0.49</v>
      </c>
      <c r="D10" s="82">
        <v>0.49</v>
      </c>
      <c r="E10" s="82">
        <v>0.48</v>
      </c>
      <c r="F10" s="82">
        <v>0.45</v>
      </c>
      <c r="G10" s="183">
        <v>0.44</v>
      </c>
      <c r="H10" s="82">
        <v>0.44</v>
      </c>
      <c r="I10" s="83">
        <v>0.43</v>
      </c>
    </row>
  </sheetData>
  <mergeCells count="4">
    <mergeCell ref="I3:I4"/>
    <mergeCell ref="B5:C5"/>
    <mergeCell ref="C8:F8"/>
    <mergeCell ref="G8:I8"/>
  </mergeCells>
  <hyperlinks>
    <hyperlink ref="I3:I4" location="INDEX!A1" display="Index" xr:uid="{5D9E75DF-B129-40A1-85AB-1EF18DEAF8C3}"/>
  </hyperlink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72AD3-9346-40C9-9630-95B28223C3F3}">
  <sheetPr codeName="Sheet11">
    <tabColor theme="4" tint="0.79998168889431442"/>
  </sheetPr>
  <dimension ref="B2:G43"/>
  <sheetViews>
    <sheetView showGridLines="0" zoomScale="60" zoomScaleNormal="60" workbookViewId="0">
      <selection activeCell="D3" sqref="D3:D4"/>
    </sheetView>
  </sheetViews>
  <sheetFormatPr defaultColWidth="9.140625" defaultRowHeight="15" customHeight="1" x14ac:dyDescent="0.35"/>
  <cols>
    <col min="1" max="1" width="9.140625" customWidth="1"/>
    <col min="2" max="2" width="60.7109375" style="69" customWidth="1"/>
    <col min="3" max="3" width="180.7109375" customWidth="1"/>
    <col min="4" max="4" width="20.7109375" customWidth="1"/>
    <col min="5" max="8" width="9.140625" customWidth="1"/>
  </cols>
  <sheetData>
    <row r="2" spans="2:7" ht="15" customHeight="1" thickBot="1" x14ac:dyDescent="0.4"/>
    <row r="3" spans="2:7" ht="15" customHeight="1" x14ac:dyDescent="0.35">
      <c r="D3" s="242" t="s">
        <v>16</v>
      </c>
      <c r="F3" s="251"/>
    </row>
    <row r="4" spans="2:7" ht="15" customHeight="1" thickBot="1" x14ac:dyDescent="0.4">
      <c r="D4" s="243"/>
      <c r="F4" s="251"/>
    </row>
    <row r="5" spans="2:7" ht="36" customHeight="1" x14ac:dyDescent="0.25">
      <c r="B5" s="240" t="s">
        <v>142</v>
      </c>
      <c r="C5" s="240"/>
    </row>
    <row r="8" spans="2:7" s="1" customFormat="1" ht="30" customHeight="1" thickBot="1" x14ac:dyDescent="0.3">
      <c r="B8" s="68" t="s">
        <v>116</v>
      </c>
      <c r="C8" s="252"/>
      <c r="D8" s="252"/>
      <c r="E8" s="252"/>
      <c r="F8" s="252"/>
      <c r="G8" s="65"/>
    </row>
    <row r="9" spans="2:7" s="1" customFormat="1" ht="50.1" customHeight="1" x14ac:dyDescent="0.25">
      <c r="B9" s="73" t="s">
        <v>7</v>
      </c>
      <c r="C9" s="253" t="s">
        <v>73</v>
      </c>
      <c r="D9" s="254"/>
      <c r="E9" s="23"/>
      <c r="F9" s="23"/>
      <c r="G9" s="23"/>
    </row>
    <row r="10" spans="2:7" s="1" customFormat="1" ht="50.1" customHeight="1" x14ac:dyDescent="0.25">
      <c r="B10" s="74" t="s">
        <v>79</v>
      </c>
      <c r="C10" s="247" t="s">
        <v>192</v>
      </c>
      <c r="D10" s="248"/>
      <c r="E10" s="76"/>
      <c r="F10" s="66"/>
      <c r="G10" s="66"/>
    </row>
    <row r="11" spans="2:7" s="1" customFormat="1" ht="50.1" customHeight="1" x14ac:dyDescent="0.25">
      <c r="B11" s="74" t="s">
        <v>13</v>
      </c>
      <c r="C11" s="247" t="s">
        <v>76</v>
      </c>
      <c r="D11" s="248"/>
      <c r="E11" s="11"/>
      <c r="F11" s="11"/>
    </row>
    <row r="12" spans="2:7" s="1" customFormat="1" ht="50.1" customHeight="1" x14ac:dyDescent="0.25">
      <c r="B12" s="74" t="s">
        <v>14</v>
      </c>
      <c r="C12" s="247" t="s">
        <v>74</v>
      </c>
      <c r="D12" s="248"/>
      <c r="E12" s="11"/>
      <c r="F12" s="11"/>
    </row>
    <row r="13" spans="2:7" s="1" customFormat="1" ht="50.1" customHeight="1" x14ac:dyDescent="0.25">
      <c r="B13" s="74" t="s">
        <v>57</v>
      </c>
      <c r="C13" s="247" t="s">
        <v>208</v>
      </c>
      <c r="D13" s="248"/>
      <c r="E13" s="11"/>
      <c r="F13" s="11"/>
    </row>
    <row r="14" spans="2:7" s="1" customFormat="1" ht="50.1" customHeight="1" x14ac:dyDescent="0.25">
      <c r="B14" s="74" t="s">
        <v>80</v>
      </c>
      <c r="C14" s="247" t="s">
        <v>207</v>
      </c>
      <c r="D14" s="248"/>
      <c r="E14" s="11"/>
      <c r="F14" s="11"/>
    </row>
    <row r="15" spans="2:7" s="1" customFormat="1" ht="50.1" customHeight="1" x14ac:dyDescent="0.25">
      <c r="B15" s="74" t="s">
        <v>17</v>
      </c>
      <c r="C15" s="247" t="s">
        <v>91</v>
      </c>
      <c r="D15" s="248"/>
    </row>
    <row r="16" spans="2:7" s="1" customFormat="1" ht="50.1" customHeight="1" x14ac:dyDescent="0.25">
      <c r="B16" s="74" t="s">
        <v>81</v>
      </c>
      <c r="C16" s="247" t="s">
        <v>130</v>
      </c>
      <c r="D16" s="248"/>
    </row>
    <row r="17" spans="2:6" s="1" customFormat="1" ht="50.1" customHeight="1" x14ac:dyDescent="0.25">
      <c r="B17" s="74" t="s">
        <v>59</v>
      </c>
      <c r="C17" s="78" t="s">
        <v>193</v>
      </c>
      <c r="D17" s="79"/>
    </row>
    <row r="18" spans="2:6" s="1" customFormat="1" ht="50.1" customHeight="1" x14ac:dyDescent="0.25">
      <c r="B18" s="74" t="s">
        <v>101</v>
      </c>
      <c r="C18" s="247" t="s">
        <v>75</v>
      </c>
      <c r="D18" s="248"/>
      <c r="E18" s="11"/>
      <c r="F18" s="11"/>
    </row>
    <row r="19" spans="2:6" ht="50.1" customHeight="1" x14ac:dyDescent="0.25">
      <c r="B19" s="74" t="s">
        <v>60</v>
      </c>
      <c r="C19" s="247" t="s">
        <v>194</v>
      </c>
      <c r="D19" s="248"/>
    </row>
    <row r="20" spans="2:6" ht="50.1" customHeight="1" x14ac:dyDescent="0.25">
      <c r="B20" s="74" t="s">
        <v>18</v>
      </c>
      <c r="C20" s="247" t="s">
        <v>92</v>
      </c>
      <c r="D20" s="248"/>
    </row>
    <row r="21" spans="2:6" ht="50.1" customHeight="1" x14ac:dyDescent="0.25">
      <c r="B21" s="74" t="s">
        <v>82</v>
      </c>
      <c r="C21" s="247" t="s">
        <v>131</v>
      </c>
      <c r="D21" s="248"/>
    </row>
    <row r="22" spans="2:6" s="1" customFormat="1" ht="50.1" customHeight="1" x14ac:dyDescent="0.25">
      <c r="B22" s="74" t="s">
        <v>88</v>
      </c>
      <c r="C22" s="247" t="s">
        <v>206</v>
      </c>
      <c r="D22" s="248"/>
    </row>
    <row r="23" spans="2:6" ht="50.1" customHeight="1" x14ac:dyDescent="0.25">
      <c r="B23" s="74" t="s">
        <v>27</v>
      </c>
      <c r="C23" s="247" t="s">
        <v>195</v>
      </c>
      <c r="D23" s="248"/>
    </row>
    <row r="24" spans="2:6" ht="50.1" customHeight="1" x14ac:dyDescent="0.25">
      <c r="B24" s="74" t="s">
        <v>90</v>
      </c>
      <c r="C24" s="247" t="s">
        <v>196</v>
      </c>
      <c r="D24" s="248"/>
    </row>
    <row r="25" spans="2:6" ht="50.1" customHeight="1" x14ac:dyDescent="0.25">
      <c r="B25" s="74" t="s">
        <v>93</v>
      </c>
      <c r="C25" s="247" t="s">
        <v>94</v>
      </c>
      <c r="D25" s="248"/>
    </row>
    <row r="26" spans="2:6" ht="50.1" customHeight="1" x14ac:dyDescent="0.25">
      <c r="B26" s="74" t="s">
        <v>10</v>
      </c>
      <c r="C26" s="247" t="s">
        <v>133</v>
      </c>
      <c r="D26" s="248"/>
    </row>
    <row r="27" spans="2:6" ht="50.1" customHeight="1" x14ac:dyDescent="0.25">
      <c r="B27" s="74" t="s">
        <v>84</v>
      </c>
      <c r="C27" s="247" t="s">
        <v>77</v>
      </c>
      <c r="D27" s="248"/>
    </row>
    <row r="28" spans="2:6" ht="50.1" customHeight="1" x14ac:dyDescent="0.25">
      <c r="B28" s="74" t="s">
        <v>24</v>
      </c>
      <c r="C28" s="247" t="s">
        <v>197</v>
      </c>
      <c r="D28" s="248"/>
    </row>
    <row r="29" spans="2:6" ht="50.1" customHeight="1" x14ac:dyDescent="0.25">
      <c r="B29" s="74" t="s">
        <v>26</v>
      </c>
      <c r="C29" s="247" t="s">
        <v>198</v>
      </c>
      <c r="D29" s="248"/>
    </row>
    <row r="30" spans="2:6" ht="50.1" customHeight="1" x14ac:dyDescent="0.25">
      <c r="B30" s="74" t="s">
        <v>28</v>
      </c>
      <c r="C30" s="247" t="s">
        <v>78</v>
      </c>
      <c r="D30" s="248"/>
    </row>
    <row r="31" spans="2:6" ht="50.1" customHeight="1" x14ac:dyDescent="0.25">
      <c r="B31" s="74" t="s">
        <v>83</v>
      </c>
      <c r="C31" s="247" t="s">
        <v>141</v>
      </c>
      <c r="D31" s="248"/>
    </row>
    <row r="32" spans="2:6" ht="50.1" customHeight="1" x14ac:dyDescent="0.25">
      <c r="B32" s="74" t="s">
        <v>134</v>
      </c>
      <c r="C32" s="247" t="s">
        <v>199</v>
      </c>
      <c r="D32" s="248"/>
    </row>
    <row r="33" spans="2:4" ht="50.1" customHeight="1" x14ac:dyDescent="0.25">
      <c r="B33" s="74" t="s">
        <v>135</v>
      </c>
      <c r="C33" s="247" t="s">
        <v>200</v>
      </c>
      <c r="D33" s="248"/>
    </row>
    <row r="34" spans="2:4" ht="50.1" customHeight="1" x14ac:dyDescent="0.25">
      <c r="B34" s="74" t="s">
        <v>136</v>
      </c>
      <c r="C34" s="247" t="s">
        <v>132</v>
      </c>
      <c r="D34" s="248"/>
    </row>
    <row r="35" spans="2:4" ht="50.1" customHeight="1" x14ac:dyDescent="0.25">
      <c r="B35" s="74" t="s">
        <v>137</v>
      </c>
      <c r="C35" s="247" t="s">
        <v>107</v>
      </c>
      <c r="D35" s="248"/>
    </row>
    <row r="36" spans="2:4" ht="50.1" customHeight="1" x14ac:dyDescent="0.25">
      <c r="B36" s="74" t="s">
        <v>138</v>
      </c>
      <c r="C36" s="247" t="s">
        <v>205</v>
      </c>
      <c r="D36" s="248"/>
    </row>
    <row r="37" spans="2:4" ht="50.1" customHeight="1" x14ac:dyDescent="0.25">
      <c r="B37" s="74" t="s">
        <v>106</v>
      </c>
      <c r="C37" s="247" t="s">
        <v>108</v>
      </c>
      <c r="D37" s="248"/>
    </row>
    <row r="38" spans="2:4" ht="50.1" customHeight="1" x14ac:dyDescent="0.25">
      <c r="B38" s="74" t="s">
        <v>139</v>
      </c>
      <c r="C38" s="247" t="s">
        <v>140</v>
      </c>
      <c r="D38" s="248"/>
    </row>
    <row r="39" spans="2:4" ht="50.1" customHeight="1" x14ac:dyDescent="0.25">
      <c r="B39" s="74" t="s">
        <v>105</v>
      </c>
      <c r="C39" s="247" t="s">
        <v>201</v>
      </c>
      <c r="D39" s="248"/>
    </row>
    <row r="40" spans="2:4" ht="50.1" customHeight="1" x14ac:dyDescent="0.25">
      <c r="B40" s="74" t="s">
        <v>104</v>
      </c>
      <c r="C40" s="247" t="s">
        <v>202</v>
      </c>
      <c r="D40" s="248"/>
    </row>
    <row r="41" spans="2:4" ht="50.1" customHeight="1" x14ac:dyDescent="0.25">
      <c r="B41" s="74" t="s">
        <v>65</v>
      </c>
      <c r="C41" s="247" t="s">
        <v>203</v>
      </c>
      <c r="D41" s="248"/>
    </row>
    <row r="42" spans="2:4" ht="50.1" customHeight="1" x14ac:dyDescent="0.25">
      <c r="B42" s="74" t="s">
        <v>15</v>
      </c>
      <c r="C42" s="247" t="s">
        <v>204</v>
      </c>
      <c r="D42" s="248"/>
    </row>
    <row r="43" spans="2:4" ht="50.1" customHeight="1" thickBot="1" x14ac:dyDescent="0.3">
      <c r="B43" s="75" t="s">
        <v>66</v>
      </c>
      <c r="C43" s="249" t="s">
        <v>129</v>
      </c>
      <c r="D43" s="250"/>
    </row>
  </sheetData>
  <mergeCells count="38">
    <mergeCell ref="C21:D21"/>
    <mergeCell ref="F3:F4"/>
    <mergeCell ref="B5:C5"/>
    <mergeCell ref="C8:F8"/>
    <mergeCell ref="D3:D4"/>
    <mergeCell ref="C9:D9"/>
    <mergeCell ref="C33:D33"/>
    <mergeCell ref="C31:D31"/>
    <mergeCell ref="C24:D24"/>
    <mergeCell ref="C25:D25"/>
    <mergeCell ref="C10:D10"/>
    <mergeCell ref="C11:D11"/>
    <mergeCell ref="C12:D12"/>
    <mergeCell ref="C13:D13"/>
    <mergeCell ref="C18:D18"/>
    <mergeCell ref="C26:D26"/>
    <mergeCell ref="C14:D14"/>
    <mergeCell ref="C22:D22"/>
    <mergeCell ref="C15:D15"/>
    <mergeCell ref="C16:D16"/>
    <mergeCell ref="C19:D19"/>
    <mergeCell ref="C20:D20"/>
    <mergeCell ref="C32:D32"/>
    <mergeCell ref="C23:D23"/>
    <mergeCell ref="C43:D43"/>
    <mergeCell ref="C27:D27"/>
    <mergeCell ref="C28:D28"/>
    <mergeCell ref="C29:D29"/>
    <mergeCell ref="C30:D30"/>
    <mergeCell ref="C41:D41"/>
    <mergeCell ref="C42:D42"/>
    <mergeCell ref="C40:D40"/>
    <mergeCell ref="C39:D39"/>
    <mergeCell ref="C38:D38"/>
    <mergeCell ref="C37:D37"/>
    <mergeCell ref="C36:D36"/>
    <mergeCell ref="C35:D35"/>
    <mergeCell ref="C34:D34"/>
  </mergeCells>
  <hyperlinks>
    <hyperlink ref="D3:D4" location="INDEX!A1" display="Index" xr:uid="{CD73CC15-FA56-4834-9CB7-C3E8D063677E}"/>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0D608-6AAF-4C66-AA91-1426C3F8ADF6}">
  <sheetPr codeName="Sheet2">
    <tabColor theme="4" tint="0.79998168889431442"/>
  </sheetPr>
  <dimension ref="B2:J13"/>
  <sheetViews>
    <sheetView showGridLines="0" zoomScale="60" zoomScaleNormal="60" workbookViewId="0"/>
  </sheetViews>
  <sheetFormatPr defaultColWidth="9.140625" defaultRowHeight="15" customHeight="1" x14ac:dyDescent="0.25"/>
  <cols>
    <col min="1" max="1" width="9.140625" customWidth="1"/>
    <col min="2" max="2" width="75.7109375" customWidth="1"/>
    <col min="3" max="10" width="20.7109375" customWidth="1"/>
  </cols>
  <sheetData>
    <row r="2" spans="2:10" ht="15" customHeight="1" thickBot="1" x14ac:dyDescent="0.3"/>
    <row r="3" spans="2:10" ht="15" customHeight="1" x14ac:dyDescent="0.25">
      <c r="J3" s="242" t="s">
        <v>16</v>
      </c>
    </row>
    <row r="4" spans="2:10" ht="15" customHeight="1" thickBot="1" x14ac:dyDescent="0.3">
      <c r="J4" s="243"/>
    </row>
    <row r="5" spans="2:10" ht="36" customHeight="1" x14ac:dyDescent="0.25">
      <c r="B5" s="240" t="s">
        <v>142</v>
      </c>
      <c r="C5" s="240"/>
    </row>
    <row r="7" spans="2:10" ht="15" customHeight="1" thickBot="1" x14ac:dyDescent="0.3"/>
    <row r="8" spans="2:10" s="1" customFormat="1" ht="30" customHeight="1" thickBot="1" x14ac:dyDescent="0.3">
      <c r="B8" s="19" t="s">
        <v>87</v>
      </c>
      <c r="C8" s="244">
        <v>2018</v>
      </c>
      <c r="D8" s="245"/>
      <c r="E8" s="245"/>
      <c r="F8" s="245"/>
      <c r="G8" s="246"/>
      <c r="H8" s="198">
        <v>2019</v>
      </c>
      <c r="I8" s="199"/>
      <c r="J8" s="199"/>
    </row>
    <row r="9" spans="2:10" s="1" customFormat="1" ht="30" customHeight="1" thickBot="1" x14ac:dyDescent="0.3">
      <c r="B9" s="7" t="s">
        <v>11</v>
      </c>
      <c r="C9" s="4" t="s">
        <v>53</v>
      </c>
      <c r="D9" s="4" t="s">
        <v>54</v>
      </c>
      <c r="E9" s="4" t="s">
        <v>55</v>
      </c>
      <c r="F9" s="4" t="s">
        <v>56</v>
      </c>
      <c r="G9" s="4" t="s">
        <v>58</v>
      </c>
      <c r="H9" s="4" t="s">
        <v>53</v>
      </c>
      <c r="I9" s="4" t="s">
        <v>54</v>
      </c>
      <c r="J9" s="4" t="s">
        <v>55</v>
      </c>
    </row>
    <row r="10" spans="2:10" s="1" customFormat="1" ht="30" customHeight="1" thickBot="1" x14ac:dyDescent="0.3">
      <c r="B10" s="25" t="s">
        <v>12</v>
      </c>
      <c r="C10" s="26">
        <v>975.4</v>
      </c>
      <c r="D10" s="26">
        <v>1006.8</v>
      </c>
      <c r="E10" s="26">
        <v>1145.9000000000001</v>
      </c>
      <c r="F10" s="26">
        <v>1179.5</v>
      </c>
      <c r="G10" s="26">
        <v>4307.6000000000004</v>
      </c>
      <c r="H10" s="143">
        <v>1047.8</v>
      </c>
      <c r="I10" s="26">
        <v>1132</v>
      </c>
      <c r="J10" s="27">
        <v>1246.8</v>
      </c>
    </row>
    <row r="11" spans="2:10" s="1" customFormat="1" ht="30" customHeight="1" thickBot="1" x14ac:dyDescent="0.3">
      <c r="B11" s="5" t="s">
        <v>13</v>
      </c>
      <c r="C11" s="28">
        <v>371</v>
      </c>
      <c r="D11" s="28">
        <v>372.1</v>
      </c>
      <c r="E11" s="28">
        <v>419.9</v>
      </c>
      <c r="F11" s="28">
        <v>459.1</v>
      </c>
      <c r="G11" s="28">
        <v>1622.1</v>
      </c>
      <c r="H11" s="144">
        <v>368.7</v>
      </c>
      <c r="I11" s="28">
        <v>392.1</v>
      </c>
      <c r="J11" s="29">
        <v>426</v>
      </c>
    </row>
    <row r="12" spans="2:10" s="1" customFormat="1" ht="30" customHeight="1" thickBot="1" x14ac:dyDescent="0.3">
      <c r="B12" s="5" t="s">
        <v>14</v>
      </c>
      <c r="C12" s="28">
        <v>470.1</v>
      </c>
      <c r="D12" s="28">
        <v>486.4</v>
      </c>
      <c r="E12" s="28">
        <v>560.9</v>
      </c>
      <c r="F12" s="28">
        <v>558.4</v>
      </c>
      <c r="G12" s="28">
        <v>2075.8000000000002</v>
      </c>
      <c r="H12" s="144">
        <v>497.3</v>
      </c>
      <c r="I12" s="28">
        <v>543.6</v>
      </c>
      <c r="J12" s="29">
        <v>598.20000000000005</v>
      </c>
    </row>
    <row r="13" spans="2:10" s="1" customFormat="1" ht="30" customHeight="1" thickBot="1" x14ac:dyDescent="0.3">
      <c r="B13" s="6" t="s">
        <v>57</v>
      </c>
      <c r="C13" s="30">
        <v>134.19999999999999</v>
      </c>
      <c r="D13" s="30">
        <v>148.19999999999999</v>
      </c>
      <c r="E13" s="30">
        <v>165.1</v>
      </c>
      <c r="F13" s="30">
        <v>162</v>
      </c>
      <c r="G13" s="30">
        <v>609.5</v>
      </c>
      <c r="H13" s="145">
        <v>181.8</v>
      </c>
      <c r="I13" s="30">
        <v>196.29999999999995</v>
      </c>
      <c r="J13" s="31">
        <v>222.4</v>
      </c>
    </row>
  </sheetData>
  <mergeCells count="3">
    <mergeCell ref="B5:C5"/>
    <mergeCell ref="J3:J4"/>
    <mergeCell ref="C8:G8"/>
  </mergeCells>
  <hyperlinks>
    <hyperlink ref="J3:J4" location="INDEX!A1" display="Index" xr:uid="{AD8B68FA-D696-4087-A2B7-49D296EBEDFD}"/>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3CB56-7A15-4C23-BC88-1351A64471D0}">
  <sheetPr codeName="Sheet13">
    <tabColor theme="4" tint="0.79998168889431442"/>
  </sheetPr>
  <dimension ref="B2:R23"/>
  <sheetViews>
    <sheetView showGridLines="0" zoomScale="60" zoomScaleNormal="60" workbookViewId="0"/>
  </sheetViews>
  <sheetFormatPr defaultColWidth="9.140625" defaultRowHeight="15" customHeight="1" x14ac:dyDescent="0.25"/>
  <cols>
    <col min="1" max="1" width="9.140625" customWidth="1"/>
    <col min="2" max="2" width="75.7109375" customWidth="1"/>
    <col min="3" max="9" width="20.7109375" customWidth="1"/>
  </cols>
  <sheetData>
    <row r="2" spans="2:18" ht="15" customHeight="1" thickBot="1" x14ac:dyDescent="0.3"/>
    <row r="3" spans="2:18" ht="15" customHeight="1" x14ac:dyDescent="0.25">
      <c r="I3" s="242" t="s">
        <v>16</v>
      </c>
    </row>
    <row r="4" spans="2:18" ht="15" customHeight="1" thickBot="1" x14ac:dyDescent="0.3">
      <c r="I4" s="243"/>
    </row>
    <row r="5" spans="2:18" ht="36" customHeight="1" x14ac:dyDescent="0.25">
      <c r="B5" s="240" t="s">
        <v>142</v>
      </c>
      <c r="C5" s="240"/>
    </row>
    <row r="7" spans="2:18" ht="15" customHeight="1" thickBot="1" x14ac:dyDescent="0.3"/>
    <row r="8" spans="2:18" s="1" customFormat="1" ht="30" customHeight="1" thickBot="1" x14ac:dyDescent="0.3">
      <c r="B8" s="19" t="s">
        <v>122</v>
      </c>
      <c r="C8" s="244">
        <v>2018</v>
      </c>
      <c r="D8" s="245"/>
      <c r="E8" s="245"/>
      <c r="F8" s="246"/>
      <c r="G8" s="198">
        <v>2019</v>
      </c>
      <c r="H8" s="199"/>
      <c r="I8" s="199"/>
    </row>
    <row r="9" spans="2:18" s="1" customFormat="1" ht="30" customHeight="1" thickBot="1" x14ac:dyDescent="0.3">
      <c r="B9" s="7" t="s">
        <v>109</v>
      </c>
      <c r="C9" s="4" t="s">
        <v>53</v>
      </c>
      <c r="D9" s="4" t="s">
        <v>54</v>
      </c>
      <c r="E9" s="4" t="s">
        <v>55</v>
      </c>
      <c r="F9" s="4" t="s">
        <v>56</v>
      </c>
      <c r="G9" s="4" t="s">
        <v>53</v>
      </c>
      <c r="H9" s="4" t="s">
        <v>54</v>
      </c>
      <c r="I9" s="4" t="s">
        <v>55</v>
      </c>
    </row>
    <row r="10" spans="2:18" s="1" customFormat="1" ht="30" customHeight="1" thickBot="1" x14ac:dyDescent="0.3">
      <c r="B10" s="25" t="s">
        <v>12</v>
      </c>
      <c r="C10" s="120" t="s">
        <v>143</v>
      </c>
      <c r="D10" s="121" t="s">
        <v>144</v>
      </c>
      <c r="E10" s="121" t="s">
        <v>145</v>
      </c>
      <c r="F10" s="121" t="s">
        <v>172</v>
      </c>
      <c r="G10" s="146" t="s">
        <v>146</v>
      </c>
      <c r="H10" s="121" t="s">
        <v>147</v>
      </c>
      <c r="I10" s="122" t="s">
        <v>163</v>
      </c>
    </row>
    <row r="11" spans="2:18" s="1" customFormat="1" ht="30" customHeight="1" thickBot="1" x14ac:dyDescent="0.3">
      <c r="B11" s="5" t="s">
        <v>13</v>
      </c>
      <c r="C11" s="123" t="s">
        <v>148</v>
      </c>
      <c r="D11" s="124" t="s">
        <v>149</v>
      </c>
      <c r="E11" s="124" t="s">
        <v>150</v>
      </c>
      <c r="F11" s="124" t="s">
        <v>157</v>
      </c>
      <c r="G11" s="147" t="s">
        <v>151</v>
      </c>
      <c r="H11" s="124" t="s">
        <v>148</v>
      </c>
      <c r="I11" s="118" t="s">
        <v>165</v>
      </c>
    </row>
    <row r="12" spans="2:18" s="1" customFormat="1" ht="30" customHeight="1" thickBot="1" x14ac:dyDescent="0.3">
      <c r="B12" s="5" t="s">
        <v>14</v>
      </c>
      <c r="C12" s="123" t="s">
        <v>152</v>
      </c>
      <c r="D12" s="124" t="s">
        <v>153</v>
      </c>
      <c r="E12" s="124" t="s">
        <v>154</v>
      </c>
      <c r="F12" s="124" t="s">
        <v>173</v>
      </c>
      <c r="G12" s="147" t="s">
        <v>150</v>
      </c>
      <c r="H12" s="124" t="s">
        <v>155</v>
      </c>
      <c r="I12" s="118" t="s">
        <v>176</v>
      </c>
    </row>
    <row r="13" spans="2:18" s="1" customFormat="1" ht="30" customHeight="1" thickBot="1" x14ac:dyDescent="0.3">
      <c r="B13" s="6" t="s">
        <v>57</v>
      </c>
      <c r="C13" s="125" t="s">
        <v>156</v>
      </c>
      <c r="D13" s="126" t="s">
        <v>157</v>
      </c>
      <c r="E13" s="126" t="s">
        <v>158</v>
      </c>
      <c r="F13" s="126" t="s">
        <v>174</v>
      </c>
      <c r="G13" s="148" t="s">
        <v>159</v>
      </c>
      <c r="H13" s="126" t="s">
        <v>177</v>
      </c>
      <c r="I13" s="119" t="s">
        <v>170</v>
      </c>
    </row>
    <row r="14" spans="2:18" s="1" customFormat="1" ht="20.100000000000001" customHeight="1" thickBot="1" x14ac:dyDescent="0.3">
      <c r="B14" s="9"/>
      <c r="C14" s="10"/>
      <c r="D14" s="10"/>
      <c r="E14" s="11"/>
      <c r="F14" s="11"/>
      <c r="G14" s="11"/>
    </row>
    <row r="15" spans="2:18" s="1" customFormat="1" ht="30" customHeight="1" thickBot="1" x14ac:dyDescent="0.3">
      <c r="B15" s="19" t="s">
        <v>123</v>
      </c>
      <c r="C15" s="244">
        <v>2018</v>
      </c>
      <c r="D15" s="245"/>
      <c r="E15" s="245"/>
      <c r="F15" s="246"/>
      <c r="G15" s="198">
        <v>2019</v>
      </c>
      <c r="H15" s="199"/>
      <c r="I15" s="199"/>
      <c r="M15" s="114"/>
      <c r="N15" s="114"/>
      <c r="O15" s="114"/>
      <c r="P15" s="114"/>
      <c r="Q15" s="114"/>
      <c r="R15" s="114"/>
    </row>
    <row r="16" spans="2:18" s="1" customFormat="1" ht="30" customHeight="1" thickBot="1" x14ac:dyDescent="0.3">
      <c r="B16" s="7" t="s">
        <v>109</v>
      </c>
      <c r="C16" s="4" t="s">
        <v>53</v>
      </c>
      <c r="D16" s="4" t="s">
        <v>110</v>
      </c>
      <c r="E16" s="4" t="s">
        <v>111</v>
      </c>
      <c r="F16" s="4" t="s">
        <v>58</v>
      </c>
      <c r="G16" s="4" t="s">
        <v>53</v>
      </c>
      <c r="H16" s="4" t="s">
        <v>110</v>
      </c>
      <c r="I16" s="4" t="s">
        <v>111</v>
      </c>
      <c r="M16" s="114"/>
      <c r="N16" s="114"/>
      <c r="O16" s="115"/>
      <c r="P16" s="114"/>
      <c r="Q16" s="114"/>
      <c r="R16" s="114"/>
    </row>
    <row r="17" spans="2:18" s="1" customFormat="1" ht="30" customHeight="1" thickBot="1" x14ac:dyDescent="0.3">
      <c r="B17" s="25" t="s">
        <v>12</v>
      </c>
      <c r="C17" s="120" t="s">
        <v>143</v>
      </c>
      <c r="D17" s="121" t="s">
        <v>160</v>
      </c>
      <c r="E17" s="121" t="s">
        <v>161</v>
      </c>
      <c r="F17" s="121" t="s">
        <v>175</v>
      </c>
      <c r="G17" s="146" t="s">
        <v>146</v>
      </c>
      <c r="H17" s="121" t="s">
        <v>162</v>
      </c>
      <c r="I17" s="122" t="s">
        <v>187</v>
      </c>
      <c r="M17" s="114"/>
      <c r="N17" s="114"/>
      <c r="O17" s="116"/>
      <c r="P17" s="114"/>
      <c r="Q17" s="114"/>
      <c r="R17" s="114"/>
    </row>
    <row r="18" spans="2:18" s="1" customFormat="1" ht="30" customHeight="1" thickBot="1" x14ac:dyDescent="0.3">
      <c r="B18" s="5" t="s">
        <v>13</v>
      </c>
      <c r="C18" s="123" t="s">
        <v>148</v>
      </c>
      <c r="D18" s="124" t="s">
        <v>175</v>
      </c>
      <c r="E18" s="124" t="s">
        <v>163</v>
      </c>
      <c r="F18" s="124" t="s">
        <v>161</v>
      </c>
      <c r="G18" s="147" t="s">
        <v>151</v>
      </c>
      <c r="H18" s="124" t="s">
        <v>164</v>
      </c>
      <c r="I18" s="118" t="s">
        <v>188</v>
      </c>
      <c r="M18" s="114"/>
      <c r="N18" s="114"/>
      <c r="O18" s="116"/>
      <c r="P18" s="114"/>
      <c r="Q18" s="114"/>
      <c r="R18" s="114"/>
    </row>
    <row r="19" spans="2:18" ht="30" customHeight="1" thickBot="1" x14ac:dyDescent="0.3">
      <c r="B19" s="5" t="s">
        <v>14</v>
      </c>
      <c r="C19" s="123" t="s">
        <v>152</v>
      </c>
      <c r="D19" s="124" t="s">
        <v>166</v>
      </c>
      <c r="E19" s="124" t="s">
        <v>145</v>
      </c>
      <c r="F19" s="124" t="s">
        <v>154</v>
      </c>
      <c r="G19" s="147" t="s">
        <v>150</v>
      </c>
      <c r="H19" s="124" t="s">
        <v>167</v>
      </c>
      <c r="I19" s="118" t="s">
        <v>187</v>
      </c>
      <c r="M19" s="117"/>
      <c r="N19" s="117"/>
      <c r="O19" s="116"/>
      <c r="P19" s="117"/>
      <c r="Q19" s="117"/>
      <c r="R19" s="117"/>
    </row>
    <row r="20" spans="2:18" ht="30" customHeight="1" thickBot="1" x14ac:dyDescent="0.3">
      <c r="B20" s="6" t="s">
        <v>57</v>
      </c>
      <c r="C20" s="125" t="s">
        <v>156</v>
      </c>
      <c r="D20" s="126" t="s">
        <v>152</v>
      </c>
      <c r="E20" s="126" t="s">
        <v>152</v>
      </c>
      <c r="F20" s="126" t="s">
        <v>168</v>
      </c>
      <c r="G20" s="148" t="s">
        <v>159</v>
      </c>
      <c r="H20" s="126" t="s">
        <v>169</v>
      </c>
      <c r="I20" s="119" t="s">
        <v>189</v>
      </c>
      <c r="M20" s="117"/>
      <c r="N20" s="117"/>
      <c r="O20" s="117"/>
      <c r="P20" s="117"/>
      <c r="Q20" s="117"/>
      <c r="R20" s="117"/>
    </row>
    <row r="21" spans="2:18" ht="15" customHeight="1" x14ac:dyDescent="0.25">
      <c r="M21" s="117"/>
      <c r="N21" s="117"/>
      <c r="O21" s="117"/>
      <c r="P21" s="117"/>
      <c r="Q21" s="117"/>
      <c r="R21" s="117"/>
    </row>
    <row r="22" spans="2:18" ht="15" customHeight="1" x14ac:dyDescent="0.25">
      <c r="M22" s="117"/>
      <c r="N22" s="117"/>
      <c r="O22" s="117"/>
      <c r="P22" s="117"/>
      <c r="Q22" s="117"/>
      <c r="R22" s="117"/>
    </row>
    <row r="23" spans="2:18" ht="15" customHeight="1" x14ac:dyDescent="0.25">
      <c r="M23" s="117"/>
      <c r="N23" s="117"/>
      <c r="O23" s="117"/>
      <c r="P23" s="117"/>
      <c r="Q23" s="117"/>
      <c r="R23" s="117"/>
    </row>
  </sheetData>
  <mergeCells count="4">
    <mergeCell ref="I3:I4"/>
    <mergeCell ref="B5:C5"/>
    <mergeCell ref="C8:F8"/>
    <mergeCell ref="C15:F15"/>
  </mergeCells>
  <hyperlinks>
    <hyperlink ref="I3:I4" location="INDEX!A1" display="Index" xr:uid="{E2C74320-8865-4031-AFB1-AD817DB5355A}"/>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2EE4-EB72-44A1-9F3C-4D5F16E2B68A}">
  <sheetPr codeName="Sheet3">
    <tabColor theme="4" tint="0.79998168889431442"/>
  </sheetPr>
  <dimension ref="B2:J22"/>
  <sheetViews>
    <sheetView showGridLines="0" zoomScale="60" zoomScaleNormal="60" workbookViewId="0"/>
  </sheetViews>
  <sheetFormatPr defaultColWidth="9.140625" defaultRowHeight="15" customHeight="1" x14ac:dyDescent="0.25"/>
  <cols>
    <col min="1" max="1" width="9.140625" customWidth="1"/>
    <col min="2" max="2" width="75.7109375" customWidth="1"/>
    <col min="3" max="10" width="20.7109375" customWidth="1"/>
    <col min="11" max="11" width="9.140625" customWidth="1"/>
  </cols>
  <sheetData>
    <row r="2" spans="2:10" ht="15" customHeight="1" thickBot="1" x14ac:dyDescent="0.3"/>
    <row r="3" spans="2:10" ht="15" customHeight="1" x14ac:dyDescent="0.25">
      <c r="J3" s="242" t="s">
        <v>16</v>
      </c>
    </row>
    <row r="4" spans="2:10" ht="15" customHeight="1" thickBot="1" x14ac:dyDescent="0.3">
      <c r="J4" s="243"/>
    </row>
    <row r="5" spans="2:10" ht="36" customHeight="1" x14ac:dyDescent="0.25">
      <c r="B5" s="240" t="s">
        <v>142</v>
      </c>
      <c r="C5" s="240"/>
      <c r="D5" s="133"/>
      <c r="E5" s="184"/>
      <c r="F5" s="184"/>
      <c r="G5" s="80"/>
      <c r="H5" s="80"/>
    </row>
    <row r="7" spans="2:10" ht="15" customHeight="1" thickBot="1" x14ac:dyDescent="0.3"/>
    <row r="8" spans="2:10" s="1" customFormat="1" ht="30" customHeight="1" thickBot="1" x14ac:dyDescent="0.3">
      <c r="B8" s="19" t="s">
        <v>190</v>
      </c>
      <c r="C8" s="244">
        <v>2018</v>
      </c>
      <c r="D8" s="245"/>
      <c r="E8" s="245"/>
      <c r="F8" s="245"/>
      <c r="G8" s="246"/>
      <c r="H8" s="198">
        <v>2019</v>
      </c>
      <c r="I8" s="199"/>
      <c r="J8" s="199"/>
    </row>
    <row r="9" spans="2:10" s="1" customFormat="1" ht="30" customHeight="1" thickBot="1" x14ac:dyDescent="0.3">
      <c r="B9" s="7" t="s">
        <v>11</v>
      </c>
      <c r="C9" s="4" t="s">
        <v>53</v>
      </c>
      <c r="D9" s="4" t="s">
        <v>54</v>
      </c>
      <c r="E9" s="4" t="s">
        <v>55</v>
      </c>
      <c r="F9" s="4" t="s">
        <v>56</v>
      </c>
      <c r="G9" s="4" t="s">
        <v>58</v>
      </c>
      <c r="H9" s="4" t="s">
        <v>53</v>
      </c>
      <c r="I9" s="4" t="s">
        <v>54</v>
      </c>
      <c r="J9" s="4" t="s">
        <v>55</v>
      </c>
    </row>
    <row r="10" spans="2:10" s="1" customFormat="1" ht="30" customHeight="1" thickBot="1" x14ac:dyDescent="0.3">
      <c r="B10" s="32" t="s">
        <v>7</v>
      </c>
      <c r="C10" s="127">
        <v>975.4</v>
      </c>
      <c r="D10" s="127">
        <v>1006.8</v>
      </c>
      <c r="E10" s="127">
        <v>1145.9000000000001</v>
      </c>
      <c r="F10" s="127">
        <v>1179.5</v>
      </c>
      <c r="G10" s="200">
        <v>4307.5</v>
      </c>
      <c r="H10" s="201">
        <v>1047.8</v>
      </c>
      <c r="I10" s="202">
        <v>1132</v>
      </c>
      <c r="J10" s="185">
        <v>1246.8</v>
      </c>
    </row>
    <row r="11" spans="2:10" s="1" customFormat="1" ht="30" customHeight="1" thickBot="1" x14ac:dyDescent="0.3">
      <c r="B11" s="34" t="s">
        <v>17</v>
      </c>
      <c r="C11" s="128">
        <v>75</v>
      </c>
      <c r="D11" s="128">
        <v>105.3</v>
      </c>
      <c r="E11" s="128">
        <v>118.2</v>
      </c>
      <c r="F11" s="128">
        <v>124.6</v>
      </c>
      <c r="G11" s="186">
        <v>423.2</v>
      </c>
      <c r="H11" s="149">
        <v>81.099999999999994</v>
      </c>
      <c r="I11" s="203">
        <v>125.6</v>
      </c>
      <c r="J11" s="186">
        <v>133.4</v>
      </c>
    </row>
    <row r="12" spans="2:10" s="1" customFormat="1" ht="30" customHeight="1" thickBot="1" x14ac:dyDescent="0.3">
      <c r="B12" s="5" t="s">
        <v>59</v>
      </c>
      <c r="C12" s="129">
        <v>-51.9</v>
      </c>
      <c r="D12" s="129">
        <v>-55.2</v>
      </c>
      <c r="E12" s="129">
        <v>-55.5</v>
      </c>
      <c r="F12" s="129">
        <v>-63.6</v>
      </c>
      <c r="G12" s="187">
        <v>-226.1</v>
      </c>
      <c r="H12" s="150">
        <v>-55.5</v>
      </c>
      <c r="I12" s="204">
        <v>-65</v>
      </c>
      <c r="J12" s="187">
        <v>-62.3</v>
      </c>
    </row>
    <row r="13" spans="2:10" s="1" customFormat="1" ht="30" customHeight="1" thickBot="1" x14ac:dyDescent="0.3">
      <c r="B13" s="39" t="s">
        <v>18</v>
      </c>
      <c r="C13" s="130">
        <v>23.1</v>
      </c>
      <c r="D13" s="130">
        <v>50.2</v>
      </c>
      <c r="E13" s="130">
        <v>62.7</v>
      </c>
      <c r="F13" s="130">
        <v>61</v>
      </c>
      <c r="G13" s="188">
        <v>197</v>
      </c>
      <c r="H13" s="151">
        <v>25.6</v>
      </c>
      <c r="I13" s="130">
        <v>60.6</v>
      </c>
      <c r="J13" s="188">
        <v>71.099999999999994</v>
      </c>
    </row>
    <row r="14" spans="2:10" s="1" customFormat="1" ht="30" customHeight="1" thickBot="1" x14ac:dyDescent="0.3">
      <c r="B14" s="5" t="s">
        <v>88</v>
      </c>
      <c r="C14" s="129">
        <v>0</v>
      </c>
      <c r="D14" s="129">
        <v>0</v>
      </c>
      <c r="E14" s="129">
        <v>-2.2000000000000002</v>
      </c>
      <c r="F14" s="129">
        <v>37.4</v>
      </c>
      <c r="G14" s="187">
        <v>35.200000000000003</v>
      </c>
      <c r="H14" s="150">
        <v>0</v>
      </c>
      <c r="I14" s="204">
        <v>0</v>
      </c>
      <c r="J14" s="187">
        <v>3.2</v>
      </c>
    </row>
    <row r="15" spans="2:10" s="1" customFormat="1" ht="30" customHeight="1" thickBot="1" x14ac:dyDescent="0.3">
      <c r="B15" s="39" t="s">
        <v>60</v>
      </c>
      <c r="C15" s="130">
        <v>23.1</v>
      </c>
      <c r="D15" s="130">
        <v>50.2</v>
      </c>
      <c r="E15" s="130">
        <v>60.5</v>
      </c>
      <c r="F15" s="130">
        <v>98.4</v>
      </c>
      <c r="G15" s="188">
        <v>232.2</v>
      </c>
      <c r="H15" s="151">
        <v>25.6</v>
      </c>
      <c r="I15" s="130">
        <v>60.6</v>
      </c>
      <c r="J15" s="188">
        <v>74.400000000000006</v>
      </c>
    </row>
    <row r="16" spans="2:10" s="1" customFormat="1" ht="30" customHeight="1" thickBot="1" x14ac:dyDescent="0.3">
      <c r="B16" s="5" t="s">
        <v>61</v>
      </c>
      <c r="C16" s="129">
        <v>-16.8</v>
      </c>
      <c r="D16" s="129">
        <v>-17.100000000000001</v>
      </c>
      <c r="E16" s="129">
        <v>-18.399999999999999</v>
      </c>
      <c r="F16" s="129">
        <v>-12.8</v>
      </c>
      <c r="G16" s="187">
        <v>-65.2</v>
      </c>
      <c r="H16" s="150">
        <v>-18.7</v>
      </c>
      <c r="I16" s="204">
        <v>-18.600000000000001</v>
      </c>
      <c r="J16" s="187">
        <v>-18.899999999999999</v>
      </c>
    </row>
    <row r="17" spans="2:10" s="1" customFormat="1" ht="30" customHeight="1" thickBot="1" x14ac:dyDescent="0.3">
      <c r="B17" s="5" t="s">
        <v>19</v>
      </c>
      <c r="C17" s="129">
        <v>0</v>
      </c>
      <c r="D17" s="129">
        <v>0.1</v>
      </c>
      <c r="E17" s="129">
        <v>0</v>
      </c>
      <c r="F17" s="129">
        <v>0</v>
      </c>
      <c r="G17" s="187">
        <v>0.1</v>
      </c>
      <c r="H17" s="150">
        <v>0</v>
      </c>
      <c r="I17" s="204">
        <v>0.1</v>
      </c>
      <c r="J17" s="187">
        <v>0</v>
      </c>
    </row>
    <row r="18" spans="2:10" s="1" customFormat="1" ht="30" customHeight="1" thickBot="1" x14ac:dyDescent="0.3">
      <c r="B18" s="5" t="s">
        <v>89</v>
      </c>
      <c r="C18" s="131">
        <v>-0.3</v>
      </c>
      <c r="D18" s="131">
        <v>0.3</v>
      </c>
      <c r="E18" s="131">
        <v>-0.4</v>
      </c>
      <c r="F18" s="131">
        <v>-0.1</v>
      </c>
      <c r="G18" s="189">
        <v>-0.4</v>
      </c>
      <c r="H18" s="152">
        <v>0.2</v>
      </c>
      <c r="I18" s="131">
        <v>0.4</v>
      </c>
      <c r="J18" s="189">
        <v>-0.4</v>
      </c>
    </row>
    <row r="19" spans="2:10" ht="30" customHeight="1" thickBot="1" x14ac:dyDescent="0.3">
      <c r="B19" s="39" t="s">
        <v>20</v>
      </c>
      <c r="C19" s="130">
        <v>6.1</v>
      </c>
      <c r="D19" s="130">
        <v>33.4</v>
      </c>
      <c r="E19" s="130">
        <v>41.7</v>
      </c>
      <c r="F19" s="130">
        <v>85.4</v>
      </c>
      <c r="G19" s="188">
        <v>166.6</v>
      </c>
      <c r="H19" s="151">
        <v>7.2</v>
      </c>
      <c r="I19" s="130">
        <v>42.5</v>
      </c>
      <c r="J19" s="188">
        <v>55.1</v>
      </c>
    </row>
    <row r="20" spans="2:10" ht="30" customHeight="1" thickBot="1" x14ac:dyDescent="0.3">
      <c r="B20" s="5" t="s">
        <v>21</v>
      </c>
      <c r="C20" s="129">
        <v>2.2000000000000002</v>
      </c>
      <c r="D20" s="129">
        <v>-10.4</v>
      </c>
      <c r="E20" s="129">
        <v>-1.7</v>
      </c>
      <c r="F20" s="129">
        <v>-12.2</v>
      </c>
      <c r="G20" s="187">
        <v>-22.1</v>
      </c>
      <c r="H20" s="150">
        <v>3.4</v>
      </c>
      <c r="I20" s="204">
        <v>-8.3000000000000007</v>
      </c>
      <c r="J20" s="187">
        <v>-12.1</v>
      </c>
    </row>
    <row r="21" spans="2:10" ht="30" customHeight="1" thickBot="1" x14ac:dyDescent="0.3">
      <c r="B21" s="5" t="s">
        <v>22</v>
      </c>
      <c r="C21" s="131">
        <v>-0.3</v>
      </c>
      <c r="D21" s="131">
        <v>-0.7</v>
      </c>
      <c r="E21" s="131">
        <v>-0.9</v>
      </c>
      <c r="F21" s="131">
        <v>-0.5</v>
      </c>
      <c r="G21" s="189">
        <v>-2.5</v>
      </c>
      <c r="H21" s="152">
        <v>-0.4</v>
      </c>
      <c r="I21" s="131">
        <v>-1.5</v>
      </c>
      <c r="J21" s="189">
        <v>-1.6</v>
      </c>
    </row>
    <row r="22" spans="2:10" ht="30" customHeight="1" thickBot="1" x14ac:dyDescent="0.3">
      <c r="B22" s="25" t="s">
        <v>98</v>
      </c>
      <c r="C22" s="132">
        <v>7.9</v>
      </c>
      <c r="D22" s="132">
        <v>22.4</v>
      </c>
      <c r="E22" s="132">
        <v>39</v>
      </c>
      <c r="F22" s="132">
        <v>72.7</v>
      </c>
      <c r="G22" s="190">
        <v>142</v>
      </c>
      <c r="H22" s="153">
        <v>10.1</v>
      </c>
      <c r="I22" s="132">
        <v>32.700000000000003</v>
      </c>
      <c r="J22" s="190">
        <v>41.3</v>
      </c>
    </row>
  </sheetData>
  <mergeCells count="3">
    <mergeCell ref="J3:J4"/>
    <mergeCell ref="B5:C5"/>
    <mergeCell ref="C8:G8"/>
  </mergeCells>
  <hyperlinks>
    <hyperlink ref="J3:J4" location="INDEX!A1" display="Index" xr:uid="{C957B414-80F1-4BE5-AAB0-49B4034B293C}"/>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957BA-BE92-4BC9-8C96-32044B32A2AB}">
  <sheetPr codeName="Sheet4">
    <tabColor theme="4" tint="0.79998168889431442"/>
  </sheetPr>
  <dimension ref="B2:J22"/>
  <sheetViews>
    <sheetView showGridLines="0" zoomScale="60" zoomScaleNormal="60" workbookViewId="0"/>
  </sheetViews>
  <sheetFormatPr defaultColWidth="9.140625" defaultRowHeight="15" customHeight="1" x14ac:dyDescent="0.25"/>
  <cols>
    <col min="1" max="1" width="9.140625" customWidth="1"/>
    <col min="2" max="2" width="75.7109375" customWidth="1"/>
    <col min="3" max="10" width="20.7109375" customWidth="1"/>
    <col min="11" max="11" width="9.140625" customWidth="1"/>
  </cols>
  <sheetData>
    <row r="2" spans="2:10" ht="15" customHeight="1" thickBot="1" x14ac:dyDescent="0.3"/>
    <row r="3" spans="2:10" ht="15" customHeight="1" x14ac:dyDescent="0.25">
      <c r="J3" s="242" t="s">
        <v>16</v>
      </c>
    </row>
    <row r="4" spans="2:10" ht="15" customHeight="1" thickBot="1" x14ac:dyDescent="0.3">
      <c r="J4" s="243"/>
    </row>
    <row r="5" spans="2:10" ht="36" customHeight="1" x14ac:dyDescent="0.25">
      <c r="B5" s="240" t="s">
        <v>142</v>
      </c>
      <c r="C5" s="240"/>
    </row>
    <row r="7" spans="2:10" ht="15" customHeight="1" thickBot="1" x14ac:dyDescent="0.3"/>
    <row r="8" spans="2:10" s="1" customFormat="1" ht="30" customHeight="1" thickBot="1" x14ac:dyDescent="0.3">
      <c r="B8" s="19" t="s">
        <v>191</v>
      </c>
      <c r="C8" s="24">
        <v>2017</v>
      </c>
      <c r="D8" s="244">
        <v>2018</v>
      </c>
      <c r="E8" s="245"/>
      <c r="F8" s="245"/>
      <c r="G8" s="246"/>
      <c r="H8" s="198">
        <v>2019</v>
      </c>
      <c r="I8" s="199"/>
      <c r="J8" s="199"/>
    </row>
    <row r="9" spans="2:10" s="1" customFormat="1" ht="30" customHeight="1" thickBot="1" x14ac:dyDescent="0.3">
      <c r="B9" s="7" t="s">
        <v>11</v>
      </c>
      <c r="C9" s="4" t="s">
        <v>49</v>
      </c>
      <c r="D9" s="47" t="s">
        <v>50</v>
      </c>
      <c r="E9" s="47" t="s">
        <v>51</v>
      </c>
      <c r="F9" s="47" t="s">
        <v>100</v>
      </c>
      <c r="G9" s="154" t="s">
        <v>49</v>
      </c>
      <c r="H9" s="47" t="s">
        <v>50</v>
      </c>
      <c r="I9" s="47" t="s">
        <v>51</v>
      </c>
      <c r="J9" s="47" t="s">
        <v>100</v>
      </c>
    </row>
    <row r="10" spans="2:10" s="1" customFormat="1" ht="30" customHeight="1" x14ac:dyDescent="0.25">
      <c r="B10" s="48" t="s">
        <v>24</v>
      </c>
      <c r="C10" s="38">
        <v>1479</v>
      </c>
      <c r="D10" s="158">
        <v>1502</v>
      </c>
      <c r="E10" s="37">
        <v>1504.8</v>
      </c>
      <c r="F10" s="37">
        <v>1575.6</v>
      </c>
      <c r="G10" s="38">
        <v>1504.2</v>
      </c>
      <c r="H10" s="157">
        <v>1536.4</v>
      </c>
      <c r="I10" s="205">
        <v>1548.1</v>
      </c>
      <c r="J10" s="196">
        <v>1560</v>
      </c>
    </row>
    <row r="11" spans="2:10" s="1" customFormat="1" ht="30" customHeight="1" thickBot="1" x14ac:dyDescent="0.3">
      <c r="B11" s="50" t="s">
        <v>25</v>
      </c>
      <c r="C11" s="38">
        <v>682.7</v>
      </c>
      <c r="D11" s="158">
        <v>695.7</v>
      </c>
      <c r="E11" s="37">
        <v>693.4</v>
      </c>
      <c r="F11" s="37">
        <v>714.4</v>
      </c>
      <c r="G11" s="38">
        <v>780.1</v>
      </c>
      <c r="H11" s="158">
        <v>819.2</v>
      </c>
      <c r="I11" s="137">
        <v>866.2</v>
      </c>
      <c r="J11" s="49">
        <v>867.1</v>
      </c>
    </row>
    <row r="12" spans="2:10" s="1" customFormat="1" ht="30" customHeight="1" thickBot="1" x14ac:dyDescent="0.3">
      <c r="B12" s="50" t="s">
        <v>26</v>
      </c>
      <c r="C12" s="38">
        <v>468.8</v>
      </c>
      <c r="D12" s="158">
        <v>466.8</v>
      </c>
      <c r="E12" s="37">
        <v>468.1</v>
      </c>
      <c r="F12" s="37">
        <v>467.6</v>
      </c>
      <c r="G12" s="38">
        <v>467.2</v>
      </c>
      <c r="H12" s="158">
        <v>516.29999999999995</v>
      </c>
      <c r="I12" s="137">
        <v>515.70000000000005</v>
      </c>
      <c r="J12" s="49">
        <v>516.4</v>
      </c>
    </row>
    <row r="13" spans="2:10" s="1" customFormat="1" ht="30" customHeight="1" thickBot="1" x14ac:dyDescent="0.3">
      <c r="B13" s="51" t="s">
        <v>62</v>
      </c>
      <c r="C13" s="155">
        <v>2630.6</v>
      </c>
      <c r="D13" s="159">
        <v>2664.5</v>
      </c>
      <c r="E13" s="52">
        <v>2666.3</v>
      </c>
      <c r="F13" s="52">
        <v>2757.6</v>
      </c>
      <c r="G13" s="155">
        <v>2751.6</v>
      </c>
      <c r="H13" s="159">
        <v>2871.9</v>
      </c>
      <c r="I13" s="206">
        <v>2930</v>
      </c>
      <c r="J13" s="53">
        <v>2943.4</v>
      </c>
    </row>
    <row r="14" spans="2:10" s="1" customFormat="1" ht="30" customHeight="1" thickBot="1" x14ac:dyDescent="0.3">
      <c r="B14" s="54" t="s">
        <v>128</v>
      </c>
      <c r="C14" s="98">
        <v>396.2</v>
      </c>
      <c r="D14" s="160">
        <v>388.6</v>
      </c>
      <c r="E14" s="55">
        <v>385.1</v>
      </c>
      <c r="F14" s="55">
        <v>380.7</v>
      </c>
      <c r="G14" s="98">
        <v>396.7</v>
      </c>
      <c r="H14" s="160">
        <v>420.4</v>
      </c>
      <c r="I14" s="88">
        <v>421.2</v>
      </c>
      <c r="J14" s="56">
        <v>415</v>
      </c>
    </row>
    <row r="15" spans="2:10" s="1" customFormat="1" ht="30" customHeight="1" thickBot="1" x14ac:dyDescent="0.3">
      <c r="B15" s="54" t="s">
        <v>63</v>
      </c>
      <c r="C15" s="98">
        <v>-694.6</v>
      </c>
      <c r="D15" s="160">
        <v>-655.7</v>
      </c>
      <c r="E15" s="55">
        <v>-691.1</v>
      </c>
      <c r="F15" s="55">
        <v>-766.1</v>
      </c>
      <c r="G15" s="98">
        <v>-761.6</v>
      </c>
      <c r="H15" s="160">
        <v>-706.9</v>
      </c>
      <c r="I15" s="88">
        <v>-742.4</v>
      </c>
      <c r="J15" s="56">
        <v>-820.9</v>
      </c>
    </row>
    <row r="16" spans="2:10" s="1" customFormat="1" ht="30" customHeight="1" thickBot="1" x14ac:dyDescent="0.3">
      <c r="B16" s="54" t="s">
        <v>64</v>
      </c>
      <c r="C16" s="98">
        <v>-243</v>
      </c>
      <c r="D16" s="160">
        <v>-198.7</v>
      </c>
      <c r="E16" s="55">
        <v>-175.9</v>
      </c>
      <c r="F16" s="55">
        <v>-174.2</v>
      </c>
      <c r="G16" s="98">
        <v>-239.1</v>
      </c>
      <c r="H16" s="160">
        <v>-230.9</v>
      </c>
      <c r="I16" s="88">
        <v>-239.6</v>
      </c>
      <c r="J16" s="56">
        <v>-236.8</v>
      </c>
    </row>
    <row r="17" spans="2:10" s="1" customFormat="1" ht="30" customHeight="1" thickBot="1" x14ac:dyDescent="0.3">
      <c r="B17" s="51" t="s">
        <v>27</v>
      </c>
      <c r="C17" s="207">
        <v>-541.29999999999995</v>
      </c>
      <c r="D17" s="161">
        <v>-465.7</v>
      </c>
      <c r="E17" s="57">
        <v>-481.9</v>
      </c>
      <c r="F17" s="57">
        <v>-559.70000000000005</v>
      </c>
      <c r="G17" s="156">
        <v>-604</v>
      </c>
      <c r="H17" s="161">
        <v>-517.5</v>
      </c>
      <c r="I17" s="57">
        <v>-560.79999999999995</v>
      </c>
      <c r="J17" s="58">
        <v>-642.70000000000005</v>
      </c>
    </row>
    <row r="18" spans="2:10" s="1" customFormat="1" ht="30" customHeight="1" x14ac:dyDescent="0.25">
      <c r="B18" s="32" t="s">
        <v>99</v>
      </c>
      <c r="C18" s="134">
        <v>2089.1999999999998</v>
      </c>
      <c r="D18" s="162">
        <v>2198.8000000000002</v>
      </c>
      <c r="E18" s="59">
        <v>2184.4</v>
      </c>
      <c r="F18" s="59">
        <v>2198</v>
      </c>
      <c r="G18" s="134">
        <v>2147.6</v>
      </c>
      <c r="H18" s="162">
        <v>2354.4</v>
      </c>
      <c r="I18" s="59">
        <v>2369.1</v>
      </c>
      <c r="J18" s="60">
        <v>2300.8000000000002</v>
      </c>
    </row>
    <row r="19" spans="2:10" ht="30" customHeight="1" thickBot="1" x14ac:dyDescent="0.3">
      <c r="B19" s="5" t="s">
        <v>28</v>
      </c>
      <c r="C19" s="38">
        <v>700</v>
      </c>
      <c r="D19" s="158">
        <v>614.1</v>
      </c>
      <c r="E19" s="37">
        <v>608.29999999999995</v>
      </c>
      <c r="F19" s="37">
        <v>601.79999999999995</v>
      </c>
      <c r="G19" s="38">
        <v>682.1</v>
      </c>
      <c r="H19" s="158">
        <v>681.5</v>
      </c>
      <c r="I19" s="137">
        <v>640.6</v>
      </c>
      <c r="J19" s="49">
        <v>689</v>
      </c>
    </row>
    <row r="20" spans="2:10" ht="30" customHeight="1" thickBot="1" x14ac:dyDescent="0.3">
      <c r="B20" s="5" t="s">
        <v>29</v>
      </c>
      <c r="C20" s="38">
        <v>743.8</v>
      </c>
      <c r="D20" s="158">
        <v>761.6</v>
      </c>
      <c r="E20" s="37">
        <v>760.3</v>
      </c>
      <c r="F20" s="37">
        <v>790.4</v>
      </c>
      <c r="G20" s="38">
        <v>858.9</v>
      </c>
      <c r="H20" s="158">
        <v>902.1</v>
      </c>
      <c r="I20" s="137">
        <v>956.9</v>
      </c>
      <c r="J20" s="49">
        <v>965.5</v>
      </c>
    </row>
    <row r="21" spans="2:10" ht="30" customHeight="1" thickBot="1" x14ac:dyDescent="0.3">
      <c r="B21" s="5" t="s">
        <v>90</v>
      </c>
      <c r="C21" s="38">
        <v>645.4</v>
      </c>
      <c r="D21" s="158">
        <v>822.9</v>
      </c>
      <c r="E21" s="37">
        <v>815.8</v>
      </c>
      <c r="F21" s="37">
        <v>805.8</v>
      </c>
      <c r="G21" s="38">
        <v>606.5</v>
      </c>
      <c r="H21" s="158">
        <v>770.8</v>
      </c>
      <c r="I21" s="137">
        <v>771.6</v>
      </c>
      <c r="J21" s="49">
        <v>646.29999999999995</v>
      </c>
    </row>
    <row r="22" spans="2:10" ht="30" customHeight="1" thickBot="1" x14ac:dyDescent="0.3">
      <c r="B22" s="25" t="s">
        <v>30</v>
      </c>
      <c r="C22" s="45">
        <v>2089.1999999999998</v>
      </c>
      <c r="D22" s="163">
        <v>2198.8000000000002</v>
      </c>
      <c r="E22" s="44">
        <v>2184.4</v>
      </c>
      <c r="F22" s="44">
        <v>2198</v>
      </c>
      <c r="G22" s="45">
        <v>2147.6</v>
      </c>
      <c r="H22" s="163">
        <v>2354.4</v>
      </c>
      <c r="I22" s="44">
        <v>2369.1</v>
      </c>
      <c r="J22" s="61">
        <v>2300.8000000000002</v>
      </c>
    </row>
  </sheetData>
  <mergeCells count="3">
    <mergeCell ref="J3:J4"/>
    <mergeCell ref="B5:C5"/>
    <mergeCell ref="D8:G8"/>
  </mergeCells>
  <hyperlinks>
    <hyperlink ref="J3:J4" location="INDEX!A1" display="Index" xr:uid="{EE3E83FA-E2EF-460C-B1AF-A848A72F6E59}"/>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48A2B-17D2-4FF6-BECE-9195F341A700}">
  <sheetPr codeName="Sheet5">
    <tabColor theme="4" tint="0.79998168889431442"/>
  </sheetPr>
  <dimension ref="B2:J25"/>
  <sheetViews>
    <sheetView showGridLines="0" zoomScale="60" zoomScaleNormal="60" workbookViewId="0"/>
  </sheetViews>
  <sheetFormatPr defaultColWidth="9.140625" defaultRowHeight="15" customHeight="1" x14ac:dyDescent="0.25"/>
  <cols>
    <col min="1" max="1" width="9.140625" customWidth="1"/>
    <col min="2" max="2" width="75.7109375" customWidth="1"/>
    <col min="3" max="10" width="20.7109375" customWidth="1"/>
    <col min="11" max="11" width="9.140625" customWidth="1"/>
  </cols>
  <sheetData>
    <row r="2" spans="2:10" ht="15" customHeight="1" thickBot="1" x14ac:dyDescent="0.3"/>
    <row r="3" spans="2:10" ht="15" customHeight="1" x14ac:dyDescent="0.25">
      <c r="J3" s="242" t="s">
        <v>16</v>
      </c>
    </row>
    <row r="4" spans="2:10" ht="15" customHeight="1" thickBot="1" x14ac:dyDescent="0.3">
      <c r="J4" s="243"/>
    </row>
    <row r="5" spans="2:10" ht="36" customHeight="1" x14ac:dyDescent="0.25">
      <c r="B5" s="240" t="s">
        <v>142</v>
      </c>
      <c r="C5" s="240"/>
      <c r="D5" s="133"/>
      <c r="E5" s="184"/>
      <c r="F5" s="184"/>
    </row>
    <row r="7" spans="2:10" ht="15" customHeight="1" thickBot="1" x14ac:dyDescent="0.3"/>
    <row r="8" spans="2:10" s="1" customFormat="1" ht="30" customHeight="1" thickBot="1" x14ac:dyDescent="0.3">
      <c r="B8" s="19" t="s">
        <v>112</v>
      </c>
      <c r="C8" s="244">
        <v>2018</v>
      </c>
      <c r="D8" s="245"/>
      <c r="E8" s="245"/>
      <c r="F8" s="245"/>
      <c r="G8" s="246"/>
      <c r="H8" s="198">
        <v>2019</v>
      </c>
      <c r="I8" s="199"/>
      <c r="J8" s="199"/>
    </row>
    <row r="9" spans="2:10" s="1" customFormat="1" ht="30" customHeight="1" thickBot="1" x14ac:dyDescent="0.3">
      <c r="B9" s="7" t="s">
        <v>11</v>
      </c>
      <c r="C9" s="4" t="s">
        <v>53</v>
      </c>
      <c r="D9" s="4" t="s">
        <v>54</v>
      </c>
      <c r="E9" s="4" t="s">
        <v>55</v>
      </c>
      <c r="F9" s="4" t="s">
        <v>56</v>
      </c>
      <c r="G9" s="4" t="s">
        <v>58</v>
      </c>
      <c r="H9" s="4" t="s">
        <v>53</v>
      </c>
      <c r="I9" s="4" t="s">
        <v>54</v>
      </c>
      <c r="J9" s="4" t="s">
        <v>55</v>
      </c>
    </row>
    <row r="10" spans="2:10" s="1" customFormat="1" ht="30" customHeight="1" thickBot="1" x14ac:dyDescent="0.3">
      <c r="B10" s="85" t="s">
        <v>17</v>
      </c>
      <c r="C10" s="104">
        <v>75</v>
      </c>
      <c r="D10" s="104">
        <v>105.3</v>
      </c>
      <c r="E10" s="104">
        <v>118.2</v>
      </c>
      <c r="F10" s="104">
        <v>124.6</v>
      </c>
      <c r="G10" s="105">
        <v>423.2</v>
      </c>
      <c r="H10" s="164">
        <v>81.099999999999994</v>
      </c>
      <c r="I10" s="208">
        <v>125.6</v>
      </c>
      <c r="J10" s="107">
        <v>133.5</v>
      </c>
    </row>
    <row r="11" spans="2:10" s="1" customFormat="1" ht="30" customHeight="1" thickBot="1" x14ac:dyDescent="0.3">
      <c r="B11" s="103" t="s">
        <v>101</v>
      </c>
      <c r="C11" s="55">
        <v>-24.1</v>
      </c>
      <c r="D11" s="55">
        <v>-26.7</v>
      </c>
      <c r="E11" s="55">
        <v>-27.4</v>
      </c>
      <c r="F11" s="55">
        <v>-26.5</v>
      </c>
      <c r="G11" s="98">
        <v>-104.7</v>
      </c>
      <c r="H11" s="160">
        <v>-29.4</v>
      </c>
      <c r="I11" s="88">
        <v>-38.1</v>
      </c>
      <c r="J11" s="98">
        <v>-35.4</v>
      </c>
    </row>
    <row r="12" spans="2:10" s="1" customFormat="1" ht="30" customHeight="1" thickBot="1" x14ac:dyDescent="0.3">
      <c r="B12" s="103" t="s">
        <v>209</v>
      </c>
      <c r="C12" s="55">
        <v>-170.5</v>
      </c>
      <c r="D12" s="55">
        <v>-4.2</v>
      </c>
      <c r="E12" s="55">
        <v>-20.399999999999999</v>
      </c>
      <c r="F12" s="55">
        <v>117.7</v>
      </c>
      <c r="G12" s="98">
        <v>-77.5</v>
      </c>
      <c r="H12" s="160">
        <v>-84.7</v>
      </c>
      <c r="I12" s="88">
        <v>51.7</v>
      </c>
      <c r="J12" s="98">
        <v>85.1</v>
      </c>
    </row>
    <row r="13" spans="2:10" s="1" customFormat="1" ht="30" customHeight="1" thickBot="1" x14ac:dyDescent="0.3">
      <c r="B13" s="103" t="s">
        <v>102</v>
      </c>
      <c r="C13" s="104">
        <v>-55.8</v>
      </c>
      <c r="D13" s="104">
        <v>-53</v>
      </c>
      <c r="E13" s="104">
        <v>-50.8</v>
      </c>
      <c r="F13" s="104">
        <v>-82</v>
      </c>
      <c r="G13" s="105">
        <v>-241.5</v>
      </c>
      <c r="H13" s="165">
        <v>-131.1</v>
      </c>
      <c r="I13" s="104">
        <v>-53.9</v>
      </c>
      <c r="J13" s="105">
        <v>-65</v>
      </c>
    </row>
    <row r="14" spans="2:10" s="1" customFormat="1" ht="30" customHeight="1" thickBot="1" x14ac:dyDescent="0.3">
      <c r="B14" s="106" t="s">
        <v>126</v>
      </c>
      <c r="C14" s="89">
        <v>-33.6</v>
      </c>
      <c r="D14" s="89">
        <v>-34.5</v>
      </c>
      <c r="E14" s="89">
        <v>-28.5</v>
      </c>
      <c r="F14" s="89">
        <v>-49.5</v>
      </c>
      <c r="G14" s="108">
        <v>-146.1</v>
      </c>
      <c r="H14" s="166">
        <v>-22.6</v>
      </c>
      <c r="I14" s="209">
        <v>-28.1</v>
      </c>
      <c r="J14" s="108">
        <v>-38.299999999999997</v>
      </c>
    </row>
    <row r="15" spans="2:10" s="1" customFormat="1" ht="30" customHeight="1" thickBot="1" x14ac:dyDescent="0.3">
      <c r="B15" s="106" t="s">
        <v>103</v>
      </c>
      <c r="C15" s="109">
        <v>-21.5</v>
      </c>
      <c r="D15" s="109">
        <v>-18.5</v>
      </c>
      <c r="E15" s="109">
        <v>-22.3</v>
      </c>
      <c r="F15" s="109">
        <v>-32.5</v>
      </c>
      <c r="G15" s="110">
        <v>-94.8</v>
      </c>
      <c r="H15" s="167">
        <v>-26.1</v>
      </c>
      <c r="I15" s="109">
        <v>-25.8</v>
      </c>
      <c r="J15" s="110">
        <v>-26.8</v>
      </c>
    </row>
    <row r="16" spans="2:10" s="1" customFormat="1" ht="30" customHeight="1" thickBot="1" x14ac:dyDescent="0.3">
      <c r="B16" s="106" t="s">
        <v>222</v>
      </c>
      <c r="C16" s="89">
        <v>-0.7</v>
      </c>
      <c r="D16" s="89">
        <v>0</v>
      </c>
      <c r="E16" s="89">
        <v>0</v>
      </c>
      <c r="F16" s="89">
        <v>0</v>
      </c>
      <c r="G16" s="108">
        <v>-0.7</v>
      </c>
      <c r="H16" s="166">
        <v>-82.4</v>
      </c>
      <c r="I16" s="209">
        <v>0</v>
      </c>
      <c r="J16" s="108">
        <v>0</v>
      </c>
    </row>
    <row r="17" spans="2:10" s="1" customFormat="1" ht="30" customHeight="1" thickBot="1" x14ac:dyDescent="0.3">
      <c r="B17" s="103" t="s">
        <v>125</v>
      </c>
      <c r="C17" s="55">
        <v>0</v>
      </c>
      <c r="D17" s="55">
        <v>0</v>
      </c>
      <c r="E17" s="55">
        <v>0</v>
      </c>
      <c r="F17" s="55">
        <v>77.099999999999994</v>
      </c>
      <c r="G17" s="98">
        <v>77.099999999999994</v>
      </c>
      <c r="H17" s="160">
        <v>0</v>
      </c>
      <c r="I17" s="88">
        <v>0</v>
      </c>
      <c r="J17" s="98">
        <v>23.4</v>
      </c>
    </row>
    <row r="18" spans="2:10" s="1" customFormat="1" ht="30" customHeight="1" thickBot="1" x14ac:dyDescent="0.3">
      <c r="B18" s="103" t="s">
        <v>171</v>
      </c>
      <c r="C18" s="55">
        <v>-2.1</v>
      </c>
      <c r="D18" s="55">
        <v>-14.2</v>
      </c>
      <c r="E18" s="55">
        <v>-9.6</v>
      </c>
      <c r="F18" s="55">
        <v>-11.7</v>
      </c>
      <c r="G18" s="98">
        <v>-37.700000000000003</v>
      </c>
      <c r="H18" s="160">
        <v>-0.1</v>
      </c>
      <c r="I18" s="88">
        <v>-11.2</v>
      </c>
      <c r="J18" s="98">
        <v>-16.2</v>
      </c>
    </row>
    <row r="19" spans="2:10" s="1" customFormat="1" ht="30" customHeight="1" thickBot="1" x14ac:dyDescent="0.3">
      <c r="B19" s="25" t="s">
        <v>220</v>
      </c>
      <c r="C19" s="44">
        <v>-177.5</v>
      </c>
      <c r="D19" s="44">
        <v>7.2</v>
      </c>
      <c r="E19" s="44">
        <v>10</v>
      </c>
      <c r="F19" s="44">
        <v>199.2</v>
      </c>
      <c r="G19" s="45">
        <v>38.9</v>
      </c>
      <c r="H19" s="163">
        <v>-164.3</v>
      </c>
      <c r="I19" s="44">
        <v>74.2</v>
      </c>
      <c r="J19" s="45">
        <v>125.4</v>
      </c>
    </row>
    <row r="20" spans="2:10" ht="20.100000000000001" customHeight="1" thickBot="1" x14ac:dyDescent="0.3"/>
    <row r="21" spans="2:10" ht="30" customHeight="1" thickBot="1" x14ac:dyDescent="0.3">
      <c r="B21" s="111" t="s">
        <v>104</v>
      </c>
      <c r="C21" s="112" t="s">
        <v>178</v>
      </c>
      <c r="D21" s="112" t="s">
        <v>179</v>
      </c>
      <c r="E21" s="112" t="s">
        <v>180</v>
      </c>
      <c r="F21" s="112" t="s">
        <v>181</v>
      </c>
      <c r="G21" s="122" t="s">
        <v>182</v>
      </c>
      <c r="H21" s="146" t="s">
        <v>183</v>
      </c>
      <c r="I21" s="112" t="s">
        <v>184</v>
      </c>
      <c r="J21" s="113" t="s">
        <v>185</v>
      </c>
    </row>
    <row r="22" spans="2:10" ht="24.95" customHeight="1" x14ac:dyDescent="0.25">
      <c r="B22" s="17" t="s">
        <v>210</v>
      </c>
    </row>
    <row r="23" spans="2:10" ht="24.95" customHeight="1" x14ac:dyDescent="0.25">
      <c r="B23" s="17" t="s">
        <v>221</v>
      </c>
    </row>
    <row r="24" spans="2:10" ht="24.95" customHeight="1" x14ac:dyDescent="0.25">
      <c r="B24" s="193" t="s">
        <v>219</v>
      </c>
    </row>
    <row r="25" spans="2:10" ht="24.95" customHeight="1" x14ac:dyDescent="0.25">
      <c r="B25" s="193"/>
    </row>
  </sheetData>
  <mergeCells count="3">
    <mergeCell ref="J3:J4"/>
    <mergeCell ref="B5:C5"/>
    <mergeCell ref="C8:G8"/>
  </mergeCells>
  <hyperlinks>
    <hyperlink ref="J3:J4" location="INDEX!A1" display="Index" xr:uid="{7587AC6E-5E37-4286-989F-11D2263D2C9A}"/>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3563E-6016-40ED-9B1F-A3FE4A1DC033}">
  <sheetPr codeName="Sheet12">
    <tabColor theme="4" tint="0.79998168889431442"/>
  </sheetPr>
  <dimension ref="B2:J53"/>
  <sheetViews>
    <sheetView showGridLines="0" zoomScale="60" zoomScaleNormal="60" workbookViewId="0"/>
  </sheetViews>
  <sheetFormatPr defaultColWidth="9.140625" defaultRowHeight="15" customHeight="1" x14ac:dyDescent="0.25"/>
  <cols>
    <col min="1" max="1" width="9.140625" customWidth="1"/>
    <col min="2" max="2" width="75.7109375" customWidth="1"/>
    <col min="3" max="10" width="20.7109375" customWidth="1"/>
  </cols>
  <sheetData>
    <row r="2" spans="2:10" ht="15" customHeight="1" thickBot="1" x14ac:dyDescent="0.3"/>
    <row r="3" spans="2:10" ht="15" customHeight="1" x14ac:dyDescent="0.25">
      <c r="J3" s="242" t="s">
        <v>16</v>
      </c>
    </row>
    <row r="4" spans="2:10" ht="15" customHeight="1" thickBot="1" x14ac:dyDescent="0.3">
      <c r="J4" s="243"/>
    </row>
    <row r="5" spans="2:10" ht="36" customHeight="1" x14ac:dyDescent="0.25">
      <c r="B5" s="240" t="s">
        <v>142</v>
      </c>
      <c r="C5" s="240"/>
      <c r="D5" s="133"/>
      <c r="E5" s="184"/>
      <c r="F5" s="184"/>
    </row>
    <row r="7" spans="2:10" ht="15" customHeight="1" thickBot="1" x14ac:dyDescent="0.3"/>
    <row r="8" spans="2:10" s="1" customFormat="1" ht="30" customHeight="1" thickBot="1" x14ac:dyDescent="0.3">
      <c r="B8" s="19" t="s">
        <v>211</v>
      </c>
      <c r="C8" s="244">
        <v>2018</v>
      </c>
      <c r="D8" s="245"/>
      <c r="E8" s="245"/>
      <c r="F8" s="245"/>
      <c r="G8" s="246"/>
      <c r="H8" s="198">
        <v>2019</v>
      </c>
      <c r="I8" s="199"/>
      <c r="J8" s="199"/>
    </row>
    <row r="9" spans="2:10" s="1" customFormat="1" ht="30" customHeight="1" thickBot="1" x14ac:dyDescent="0.3">
      <c r="B9" s="7" t="s">
        <v>11</v>
      </c>
      <c r="C9" s="4" t="s">
        <v>53</v>
      </c>
      <c r="D9" s="4" t="s">
        <v>54</v>
      </c>
      <c r="E9" s="4" t="s">
        <v>55</v>
      </c>
      <c r="F9" s="4" t="s">
        <v>56</v>
      </c>
      <c r="G9" s="4" t="s">
        <v>58</v>
      </c>
      <c r="H9" s="4" t="s">
        <v>53</v>
      </c>
      <c r="I9" s="4" t="s">
        <v>54</v>
      </c>
      <c r="J9" s="4" t="s">
        <v>55</v>
      </c>
    </row>
    <row r="10" spans="2:10" s="1" customFormat="1" ht="30" customHeight="1" thickBot="1" x14ac:dyDescent="0.3">
      <c r="B10" s="62" t="s">
        <v>7</v>
      </c>
      <c r="C10" s="63"/>
      <c r="D10" s="63"/>
      <c r="E10" s="63"/>
      <c r="F10" s="63"/>
      <c r="G10" s="210"/>
      <c r="H10" s="168"/>
      <c r="I10" s="211"/>
      <c r="J10" s="77"/>
    </row>
    <row r="11" spans="2:10" s="1" customFormat="1" ht="30" customHeight="1" x14ac:dyDescent="0.25">
      <c r="B11" s="97" t="s">
        <v>12</v>
      </c>
      <c r="C11" s="100">
        <v>975.4</v>
      </c>
      <c r="D11" s="100">
        <v>1006.8</v>
      </c>
      <c r="E11" s="100">
        <v>1145.9000000000001</v>
      </c>
      <c r="F11" s="100">
        <v>1179.5</v>
      </c>
      <c r="G11" s="101">
        <v>4307.5</v>
      </c>
      <c r="H11" s="169">
        <v>1047.8</v>
      </c>
      <c r="I11" s="100">
        <v>1132</v>
      </c>
      <c r="J11" s="101">
        <v>1246.8</v>
      </c>
    </row>
    <row r="12" spans="2:10" s="1" customFormat="1" ht="30" customHeight="1" x14ac:dyDescent="0.25">
      <c r="B12" s="86" t="s">
        <v>65</v>
      </c>
      <c r="C12" s="88">
        <v>967.5</v>
      </c>
      <c r="D12" s="88">
        <v>998.5</v>
      </c>
      <c r="E12" s="88">
        <v>1139.2</v>
      </c>
      <c r="F12" s="88">
        <v>1171.7</v>
      </c>
      <c r="G12" s="98">
        <v>4276.8</v>
      </c>
      <c r="H12" s="160">
        <v>1040.2</v>
      </c>
      <c r="I12" s="88">
        <v>1124.4000000000001</v>
      </c>
      <c r="J12" s="98">
        <v>1239.0999999999999</v>
      </c>
    </row>
    <row r="13" spans="2:10" s="1" customFormat="1" ht="30" customHeight="1" x14ac:dyDescent="0.25">
      <c r="B13" s="86" t="s">
        <v>15</v>
      </c>
      <c r="C13" s="88">
        <v>23.7</v>
      </c>
      <c r="D13" s="88">
        <v>23.9</v>
      </c>
      <c r="E13" s="88">
        <v>23.7</v>
      </c>
      <c r="F13" s="88">
        <v>24</v>
      </c>
      <c r="G13" s="98">
        <v>95.3</v>
      </c>
      <c r="H13" s="160">
        <v>23.2</v>
      </c>
      <c r="I13" s="88">
        <v>23.5</v>
      </c>
      <c r="J13" s="98">
        <v>23.7</v>
      </c>
    </row>
    <row r="14" spans="2:10" s="1" customFormat="1" ht="30" customHeight="1" x14ac:dyDescent="0.25">
      <c r="B14" s="86" t="s">
        <v>66</v>
      </c>
      <c r="C14" s="88">
        <v>-15.8</v>
      </c>
      <c r="D14" s="88">
        <v>-15.6</v>
      </c>
      <c r="E14" s="88">
        <v>-17</v>
      </c>
      <c r="F14" s="88">
        <v>-16.2</v>
      </c>
      <c r="G14" s="98">
        <v>-64.599999999999994</v>
      </c>
      <c r="H14" s="160">
        <v>-15.6</v>
      </c>
      <c r="I14" s="88">
        <v>-15.8</v>
      </c>
      <c r="J14" s="98">
        <v>-16</v>
      </c>
    </row>
    <row r="15" spans="2:10" s="1" customFormat="1" ht="30" customHeight="1" thickBot="1" x14ac:dyDescent="0.3">
      <c r="B15" s="39" t="s">
        <v>17</v>
      </c>
      <c r="C15" s="35"/>
      <c r="D15" s="35"/>
      <c r="E15" s="35"/>
      <c r="F15" s="35"/>
      <c r="G15" s="36"/>
      <c r="H15" s="170"/>
      <c r="I15" s="138"/>
      <c r="J15" s="36"/>
    </row>
    <row r="16" spans="2:10" s="1" customFormat="1" ht="30" customHeight="1" x14ac:dyDescent="0.25">
      <c r="B16" s="97" t="s">
        <v>12</v>
      </c>
      <c r="C16" s="102">
        <v>75</v>
      </c>
      <c r="D16" s="102">
        <v>105.3</v>
      </c>
      <c r="E16" s="102">
        <v>118.2</v>
      </c>
      <c r="F16" s="102">
        <v>124.6</v>
      </c>
      <c r="G16" s="101">
        <v>423.2</v>
      </c>
      <c r="H16" s="169">
        <v>81.099999999999994</v>
      </c>
      <c r="I16" s="100">
        <v>125.6</v>
      </c>
      <c r="J16" s="101">
        <v>133.4</v>
      </c>
    </row>
    <row r="17" spans="2:10" s="1" customFormat="1" ht="30" customHeight="1" x14ac:dyDescent="0.25">
      <c r="B17" s="86" t="s">
        <v>65</v>
      </c>
      <c r="C17" s="55">
        <v>69.400000000000006</v>
      </c>
      <c r="D17" s="55">
        <v>99.1</v>
      </c>
      <c r="E17" s="55">
        <v>113.8</v>
      </c>
      <c r="F17" s="55">
        <v>119.5</v>
      </c>
      <c r="G17" s="98">
        <v>401.8</v>
      </c>
      <c r="H17" s="160">
        <v>75.5</v>
      </c>
      <c r="I17" s="88">
        <v>120.2</v>
      </c>
      <c r="J17" s="98">
        <v>127.8</v>
      </c>
    </row>
    <row r="18" spans="2:10" s="1" customFormat="1" ht="30" customHeight="1" x14ac:dyDescent="0.25">
      <c r="B18" s="86" t="s">
        <v>15</v>
      </c>
      <c r="C18" s="55">
        <v>21.4</v>
      </c>
      <c r="D18" s="55">
        <v>21.8</v>
      </c>
      <c r="E18" s="55">
        <v>21.4</v>
      </c>
      <c r="F18" s="55">
        <v>21.3</v>
      </c>
      <c r="G18" s="98">
        <v>85.9</v>
      </c>
      <c r="H18" s="160">
        <v>21.2</v>
      </c>
      <c r="I18" s="88">
        <v>21.3</v>
      </c>
      <c r="J18" s="98">
        <v>21.7</v>
      </c>
    </row>
    <row r="19" spans="2:10" s="1" customFormat="1" ht="30" customHeight="1" x14ac:dyDescent="0.25">
      <c r="B19" s="86" t="s">
        <v>66</v>
      </c>
      <c r="C19" s="90">
        <v>-15.8</v>
      </c>
      <c r="D19" s="90">
        <v>-15.6</v>
      </c>
      <c r="E19" s="90">
        <v>-17</v>
      </c>
      <c r="F19" s="90">
        <v>-16.2</v>
      </c>
      <c r="G19" s="91">
        <v>-64.599999999999994</v>
      </c>
      <c r="H19" s="212">
        <v>-15.6</v>
      </c>
      <c r="I19" s="213">
        <v>-15.8</v>
      </c>
      <c r="J19" s="91">
        <v>-16</v>
      </c>
    </row>
    <row r="20" spans="2:10" s="1" customFormat="1" ht="30" customHeight="1" thickBot="1" x14ac:dyDescent="0.3">
      <c r="B20" s="39" t="s">
        <v>18</v>
      </c>
      <c r="C20" s="35"/>
      <c r="D20" s="35"/>
      <c r="E20" s="35"/>
      <c r="F20" s="35"/>
      <c r="G20" s="36"/>
      <c r="H20" s="170"/>
      <c r="I20" s="138"/>
      <c r="J20" s="36"/>
    </row>
    <row r="21" spans="2:10" s="1" customFormat="1" ht="30" customHeight="1" x14ac:dyDescent="0.25">
      <c r="B21" s="97" t="s">
        <v>12</v>
      </c>
      <c r="C21" s="102">
        <v>23.1</v>
      </c>
      <c r="D21" s="102">
        <v>50.2</v>
      </c>
      <c r="E21" s="102">
        <v>62.7</v>
      </c>
      <c r="F21" s="102">
        <v>61</v>
      </c>
      <c r="G21" s="101">
        <v>197</v>
      </c>
      <c r="H21" s="169">
        <v>25.6</v>
      </c>
      <c r="I21" s="100">
        <v>60.6</v>
      </c>
      <c r="J21" s="101">
        <v>71.099999999999994</v>
      </c>
    </row>
    <row r="22" spans="2:10" s="1" customFormat="1" ht="30" customHeight="1" x14ac:dyDescent="0.25">
      <c r="B22" s="86" t="s">
        <v>65</v>
      </c>
      <c r="C22" s="55">
        <v>15</v>
      </c>
      <c r="D22" s="55">
        <v>41.5</v>
      </c>
      <c r="E22" s="55">
        <v>54.1</v>
      </c>
      <c r="F22" s="55">
        <v>59</v>
      </c>
      <c r="G22" s="98">
        <v>169.6</v>
      </c>
      <c r="H22" s="160">
        <v>18</v>
      </c>
      <c r="I22" s="88">
        <v>53.4</v>
      </c>
      <c r="J22" s="98">
        <v>63.7</v>
      </c>
    </row>
    <row r="23" spans="2:10" s="1" customFormat="1" ht="30" customHeight="1" x14ac:dyDescent="0.25">
      <c r="B23" s="86" t="s">
        <v>15</v>
      </c>
      <c r="C23" s="55">
        <v>14.2</v>
      </c>
      <c r="D23" s="55">
        <v>14.4</v>
      </c>
      <c r="E23" s="55">
        <v>15.8</v>
      </c>
      <c r="F23" s="55">
        <v>8.5</v>
      </c>
      <c r="G23" s="98">
        <v>52.9</v>
      </c>
      <c r="H23" s="160">
        <v>13.8</v>
      </c>
      <c r="I23" s="88">
        <v>13.8</v>
      </c>
      <c r="J23" s="98">
        <v>14.3</v>
      </c>
    </row>
    <row r="24" spans="2:10" s="1" customFormat="1" ht="30" customHeight="1" x14ac:dyDescent="0.25">
      <c r="B24" s="86" t="s">
        <v>66</v>
      </c>
      <c r="C24" s="92">
        <v>-6</v>
      </c>
      <c r="D24" s="92">
        <v>-5.8</v>
      </c>
      <c r="E24" s="92">
        <v>-7.2</v>
      </c>
      <c r="F24" s="92">
        <v>-6.4</v>
      </c>
      <c r="G24" s="93">
        <v>-25.5</v>
      </c>
      <c r="H24" s="171">
        <v>-6.2</v>
      </c>
      <c r="I24" s="214">
        <v>-6.5</v>
      </c>
      <c r="J24" s="93">
        <v>-6.9</v>
      </c>
    </row>
    <row r="25" spans="2:10" s="1" customFormat="1" ht="30" customHeight="1" thickBot="1" x14ac:dyDescent="0.3">
      <c r="B25" s="39" t="s">
        <v>60</v>
      </c>
      <c r="C25" s="35"/>
      <c r="D25" s="35"/>
      <c r="E25" s="35"/>
      <c r="F25" s="35"/>
      <c r="G25" s="36"/>
      <c r="H25" s="170"/>
      <c r="I25" s="138"/>
      <c r="J25" s="36"/>
    </row>
    <row r="26" spans="2:10" s="1" customFormat="1" ht="30" customHeight="1" x14ac:dyDescent="0.25">
      <c r="B26" s="97" t="s">
        <v>12</v>
      </c>
      <c r="C26" s="102">
        <v>23.1</v>
      </c>
      <c r="D26" s="102">
        <v>50.2</v>
      </c>
      <c r="E26" s="102">
        <v>60.5</v>
      </c>
      <c r="F26" s="102">
        <v>98.4</v>
      </c>
      <c r="G26" s="101">
        <v>232.2</v>
      </c>
      <c r="H26" s="169">
        <v>25.6</v>
      </c>
      <c r="I26" s="100">
        <v>60.6</v>
      </c>
      <c r="J26" s="101">
        <v>74.400000000000006</v>
      </c>
    </row>
    <row r="27" spans="2:10" s="1" customFormat="1" ht="30" customHeight="1" x14ac:dyDescent="0.25">
      <c r="B27" s="86" t="s">
        <v>65</v>
      </c>
      <c r="C27" s="55">
        <v>15.1</v>
      </c>
      <c r="D27" s="55">
        <v>41.5</v>
      </c>
      <c r="E27" s="55">
        <v>51.9</v>
      </c>
      <c r="F27" s="55">
        <v>59</v>
      </c>
      <c r="G27" s="98">
        <v>167.5</v>
      </c>
      <c r="H27" s="160">
        <v>18</v>
      </c>
      <c r="I27" s="88">
        <v>53.4</v>
      </c>
      <c r="J27" s="98">
        <v>63.7</v>
      </c>
    </row>
    <row r="28" spans="2:10" s="1" customFormat="1" ht="30" customHeight="1" x14ac:dyDescent="0.25">
      <c r="B28" s="86" t="s">
        <v>15</v>
      </c>
      <c r="C28" s="55">
        <v>14.1</v>
      </c>
      <c r="D28" s="55">
        <v>14.4</v>
      </c>
      <c r="E28" s="55">
        <v>15.8</v>
      </c>
      <c r="F28" s="55">
        <v>45.8</v>
      </c>
      <c r="G28" s="98">
        <v>90.1</v>
      </c>
      <c r="H28" s="160">
        <v>13.8</v>
      </c>
      <c r="I28" s="88">
        <v>13.8</v>
      </c>
      <c r="J28" s="98">
        <v>17.600000000000001</v>
      </c>
    </row>
    <row r="29" spans="2:10" s="1" customFormat="1" ht="30" customHeight="1" x14ac:dyDescent="0.25">
      <c r="B29" s="86" t="s">
        <v>66</v>
      </c>
      <c r="C29" s="92">
        <v>-6</v>
      </c>
      <c r="D29" s="92">
        <v>-5.8</v>
      </c>
      <c r="E29" s="92">
        <v>-7.2</v>
      </c>
      <c r="F29" s="92">
        <v>-6.4</v>
      </c>
      <c r="G29" s="93">
        <v>-25.5</v>
      </c>
      <c r="H29" s="171">
        <v>-6.2</v>
      </c>
      <c r="I29" s="214">
        <v>-6.5</v>
      </c>
      <c r="J29" s="93">
        <v>-6.9</v>
      </c>
    </row>
    <row r="30" spans="2:10" s="1" customFormat="1" ht="30" customHeight="1" thickBot="1" x14ac:dyDescent="0.3">
      <c r="B30" s="39" t="s">
        <v>20</v>
      </c>
      <c r="C30" s="64"/>
      <c r="D30" s="64"/>
      <c r="E30" s="64"/>
      <c r="F30" s="64"/>
      <c r="G30" s="84"/>
      <c r="H30" s="215"/>
      <c r="I30" s="64"/>
      <c r="J30" s="84"/>
    </row>
    <row r="31" spans="2:10" s="1" customFormat="1" ht="30" customHeight="1" x14ac:dyDescent="0.25">
      <c r="B31" s="97" t="s">
        <v>12</v>
      </c>
      <c r="C31" s="100">
        <v>6.1</v>
      </c>
      <c r="D31" s="100">
        <v>33.4</v>
      </c>
      <c r="E31" s="100">
        <v>41.7</v>
      </c>
      <c r="F31" s="100">
        <v>85.4</v>
      </c>
      <c r="G31" s="101">
        <v>166.6</v>
      </c>
      <c r="H31" s="169">
        <v>7.2</v>
      </c>
      <c r="I31" s="100">
        <v>42.5</v>
      </c>
      <c r="J31" s="101">
        <v>55.1</v>
      </c>
    </row>
    <row r="32" spans="2:10" s="1" customFormat="1" ht="30" customHeight="1" x14ac:dyDescent="0.25">
      <c r="B32" s="86" t="s">
        <v>65</v>
      </c>
      <c r="C32" s="96">
        <v>-5.9</v>
      </c>
      <c r="D32" s="96">
        <v>20.5</v>
      </c>
      <c r="E32" s="96">
        <v>30.3</v>
      </c>
      <c r="F32" s="96">
        <v>38.4</v>
      </c>
      <c r="G32" s="99">
        <v>83.3</v>
      </c>
      <c r="H32" s="172">
        <v>-4.2</v>
      </c>
      <c r="I32" s="96">
        <v>30.1</v>
      </c>
      <c r="J32" s="99">
        <v>40.9</v>
      </c>
    </row>
    <row r="33" spans="2:10" s="1" customFormat="1" ht="30" customHeight="1" x14ac:dyDescent="0.25">
      <c r="B33" s="86" t="s">
        <v>15</v>
      </c>
      <c r="C33" s="96">
        <v>8.9</v>
      </c>
      <c r="D33" s="96">
        <v>9.6</v>
      </c>
      <c r="E33" s="96">
        <v>9.5</v>
      </c>
      <c r="F33" s="96">
        <v>44.6</v>
      </c>
      <c r="G33" s="99">
        <v>72.599999999999994</v>
      </c>
      <c r="H33" s="172">
        <v>9</v>
      </c>
      <c r="I33" s="96">
        <v>9.6</v>
      </c>
      <c r="J33" s="99">
        <v>11.7</v>
      </c>
    </row>
    <row r="34" spans="2:10" s="1" customFormat="1" ht="30" customHeight="1" thickBot="1" x14ac:dyDescent="0.3">
      <c r="B34" s="87" t="s">
        <v>66</v>
      </c>
      <c r="C34" s="94">
        <v>3.1</v>
      </c>
      <c r="D34" s="94">
        <v>3.3</v>
      </c>
      <c r="E34" s="94">
        <v>1.9</v>
      </c>
      <c r="F34" s="94">
        <v>2.5</v>
      </c>
      <c r="G34" s="95">
        <v>10.8</v>
      </c>
      <c r="H34" s="173">
        <v>2.4</v>
      </c>
      <c r="I34" s="94">
        <v>2.8</v>
      </c>
      <c r="J34" s="95">
        <v>2.5</v>
      </c>
    </row>
    <row r="35" spans="2:10" ht="15" customHeight="1" thickBot="1" x14ac:dyDescent="0.3"/>
    <row r="36" spans="2:10" ht="30" customHeight="1" thickBot="1" x14ac:dyDescent="0.3">
      <c r="C36" s="198">
        <v>2018</v>
      </c>
      <c r="D36" s="225"/>
      <c r="E36" s="225"/>
      <c r="F36" s="199"/>
      <c r="G36" s="226">
        <v>2019</v>
      </c>
      <c r="H36" s="225"/>
      <c r="I36" s="199"/>
    </row>
    <row r="37" spans="2:10" ht="30" customHeight="1" thickBot="1" x14ac:dyDescent="0.3">
      <c r="C37" s="232" t="s">
        <v>50</v>
      </c>
      <c r="D37" s="47" t="s">
        <v>51</v>
      </c>
      <c r="E37" s="47" t="s">
        <v>100</v>
      </c>
      <c r="F37" s="154" t="s">
        <v>49</v>
      </c>
      <c r="G37" s="47" t="s">
        <v>50</v>
      </c>
      <c r="H37" s="47" t="s">
        <v>51</v>
      </c>
      <c r="I37" s="47" t="s">
        <v>100</v>
      </c>
    </row>
    <row r="38" spans="2:10" ht="30" customHeight="1" thickBot="1" x14ac:dyDescent="0.3">
      <c r="B38" s="191" t="s">
        <v>223</v>
      </c>
      <c r="C38" s="64"/>
      <c r="D38" s="64"/>
      <c r="E38" s="64"/>
      <c r="F38" s="84"/>
      <c r="G38" s="216"/>
      <c r="H38" s="217"/>
      <c r="I38" s="218"/>
    </row>
    <row r="39" spans="2:10" ht="30" customHeight="1" x14ac:dyDescent="0.25">
      <c r="B39" s="97" t="s">
        <v>12</v>
      </c>
      <c r="C39" s="100">
        <v>2664.6</v>
      </c>
      <c r="D39" s="100">
        <v>2666.3</v>
      </c>
      <c r="E39" s="100">
        <v>2757.7</v>
      </c>
      <c r="F39" s="101">
        <v>2751.7</v>
      </c>
      <c r="G39" s="169">
        <v>2872</v>
      </c>
      <c r="H39" s="100">
        <v>2930</v>
      </c>
      <c r="I39" s="101">
        <v>2943.4</v>
      </c>
    </row>
    <row r="40" spans="2:10" ht="30" customHeight="1" x14ac:dyDescent="0.25">
      <c r="B40" s="86" t="s">
        <v>65</v>
      </c>
      <c r="C40" s="96">
        <v>2337.4</v>
      </c>
      <c r="D40" s="96">
        <v>2336.5</v>
      </c>
      <c r="E40" s="96">
        <v>2425.1</v>
      </c>
      <c r="F40" s="99">
        <v>2402.1999999999998</v>
      </c>
      <c r="G40" s="172">
        <v>2530</v>
      </c>
      <c r="H40" s="96">
        <v>2551.4</v>
      </c>
      <c r="I40" s="99">
        <v>2559.1999999999998</v>
      </c>
    </row>
    <row r="41" spans="2:10" ht="30" customHeight="1" x14ac:dyDescent="0.25">
      <c r="B41" s="86" t="s">
        <v>15</v>
      </c>
      <c r="C41" s="96">
        <v>911</v>
      </c>
      <c r="D41" s="96">
        <v>911.1</v>
      </c>
      <c r="E41" s="96">
        <v>909.3</v>
      </c>
      <c r="F41" s="99">
        <v>881.3</v>
      </c>
      <c r="G41" s="172">
        <v>884.6</v>
      </c>
      <c r="H41" s="96">
        <v>889.6</v>
      </c>
      <c r="I41" s="99">
        <v>888.6</v>
      </c>
    </row>
    <row r="42" spans="2:10" ht="30" customHeight="1" x14ac:dyDescent="0.25">
      <c r="B42" s="86" t="s">
        <v>66</v>
      </c>
      <c r="C42" s="213">
        <v>-583.9</v>
      </c>
      <c r="D42" s="213">
        <v>-581.29999999999995</v>
      </c>
      <c r="E42" s="213">
        <v>-576.70000000000005</v>
      </c>
      <c r="F42" s="91">
        <v>-531.70000000000005</v>
      </c>
      <c r="G42" s="212">
        <v>-542.6</v>
      </c>
      <c r="H42" s="213">
        <v>-511</v>
      </c>
      <c r="I42" s="91">
        <v>-504.4</v>
      </c>
    </row>
    <row r="43" spans="2:10" ht="30" customHeight="1" thickBot="1" x14ac:dyDescent="0.3">
      <c r="B43" s="39" t="s">
        <v>27</v>
      </c>
      <c r="C43" s="64"/>
      <c r="D43" s="64"/>
      <c r="E43" s="64"/>
      <c r="F43" s="84"/>
      <c r="G43" s="215"/>
      <c r="H43" s="64"/>
      <c r="I43" s="84"/>
    </row>
    <row r="44" spans="2:10" ht="30" customHeight="1" x14ac:dyDescent="0.25">
      <c r="B44" s="97" t="s">
        <v>12</v>
      </c>
      <c r="C44" s="100">
        <v>-465.8</v>
      </c>
      <c r="D44" s="100">
        <v>-481.9</v>
      </c>
      <c r="E44" s="100">
        <v>-559.70000000000005</v>
      </c>
      <c r="F44" s="101">
        <v>-604.1</v>
      </c>
      <c r="G44" s="169">
        <v>-517.5</v>
      </c>
      <c r="H44" s="100">
        <v>-560.79999999999995</v>
      </c>
      <c r="I44" s="101">
        <v>-642.70000000000005</v>
      </c>
    </row>
    <row r="45" spans="2:10" ht="30" customHeight="1" x14ac:dyDescent="0.25">
      <c r="B45" s="86" t="s">
        <v>65</v>
      </c>
      <c r="C45" s="96">
        <v>-425.4</v>
      </c>
      <c r="D45" s="96">
        <v>-443.8</v>
      </c>
      <c r="E45" s="96">
        <v>-523.20000000000005</v>
      </c>
      <c r="F45" s="99">
        <v>-552.20000000000005</v>
      </c>
      <c r="G45" s="172">
        <v>-466.3</v>
      </c>
      <c r="H45" s="96">
        <v>-512.1</v>
      </c>
      <c r="I45" s="99">
        <v>-587.79999999999995</v>
      </c>
    </row>
    <row r="46" spans="2:10" ht="30" customHeight="1" x14ac:dyDescent="0.25">
      <c r="B46" s="86" t="s">
        <v>15</v>
      </c>
      <c r="C46" s="96">
        <v>-40.4</v>
      </c>
      <c r="D46" s="96">
        <v>-38.1</v>
      </c>
      <c r="E46" s="96">
        <v>-36.5</v>
      </c>
      <c r="F46" s="99">
        <v>-51.9</v>
      </c>
      <c r="G46" s="172">
        <v>-51.2</v>
      </c>
      <c r="H46" s="96">
        <v>-48.7</v>
      </c>
      <c r="I46" s="99">
        <v>-54.8</v>
      </c>
    </row>
    <row r="47" spans="2:10" ht="30" customHeight="1" x14ac:dyDescent="0.25">
      <c r="B47" s="86" t="s">
        <v>66</v>
      </c>
      <c r="C47" s="213">
        <v>0</v>
      </c>
      <c r="D47" s="213">
        <v>0</v>
      </c>
      <c r="E47" s="213">
        <v>0</v>
      </c>
      <c r="F47" s="91">
        <v>0</v>
      </c>
      <c r="G47" s="212">
        <v>0</v>
      </c>
      <c r="H47" s="213">
        <v>0</v>
      </c>
      <c r="I47" s="91">
        <v>0</v>
      </c>
    </row>
    <row r="48" spans="2:10" ht="30" customHeight="1" thickBot="1" x14ac:dyDescent="0.3">
      <c r="B48" s="192" t="s">
        <v>99</v>
      </c>
      <c r="C48" s="229"/>
      <c r="D48" s="229"/>
      <c r="E48" s="229"/>
      <c r="F48" s="230"/>
      <c r="G48" s="231"/>
      <c r="H48" s="229"/>
      <c r="I48" s="230"/>
    </row>
    <row r="49" spans="2:9" ht="30" customHeight="1" x14ac:dyDescent="0.25">
      <c r="B49" s="97" t="s">
        <v>12</v>
      </c>
      <c r="C49" s="100">
        <v>2198.8000000000002</v>
      </c>
      <c r="D49" s="100">
        <v>2184.4</v>
      </c>
      <c r="E49" s="100">
        <v>2198</v>
      </c>
      <c r="F49" s="101">
        <v>2147.6</v>
      </c>
      <c r="G49" s="169">
        <v>2354.5</v>
      </c>
      <c r="H49" s="100">
        <v>2369.1</v>
      </c>
      <c r="I49" s="101">
        <v>2300.8000000000002</v>
      </c>
    </row>
    <row r="50" spans="2:9" ht="30" customHeight="1" x14ac:dyDescent="0.25">
      <c r="B50" s="86" t="s">
        <v>65</v>
      </c>
      <c r="C50" s="96">
        <v>1912</v>
      </c>
      <c r="D50" s="96">
        <v>1892.7</v>
      </c>
      <c r="E50" s="96">
        <v>1901.9</v>
      </c>
      <c r="F50" s="99">
        <v>1850</v>
      </c>
      <c r="G50" s="172">
        <v>2063.6</v>
      </c>
      <c r="H50" s="96">
        <v>2039.3</v>
      </c>
      <c r="I50" s="99">
        <v>1971.4</v>
      </c>
    </row>
    <row r="51" spans="2:9" ht="30" customHeight="1" x14ac:dyDescent="0.25">
      <c r="B51" s="86" t="s">
        <v>15</v>
      </c>
      <c r="C51" s="96">
        <v>870.6</v>
      </c>
      <c r="D51" s="96">
        <v>873</v>
      </c>
      <c r="E51" s="96">
        <v>872.8</v>
      </c>
      <c r="F51" s="99">
        <v>829.4</v>
      </c>
      <c r="G51" s="172">
        <v>833.4</v>
      </c>
      <c r="H51" s="96">
        <v>840.8</v>
      </c>
      <c r="I51" s="99">
        <v>833.8</v>
      </c>
    </row>
    <row r="52" spans="2:9" ht="30" customHeight="1" thickBot="1" x14ac:dyDescent="0.3">
      <c r="B52" s="87" t="s">
        <v>66</v>
      </c>
      <c r="C52" s="94">
        <v>-583.9</v>
      </c>
      <c r="D52" s="94">
        <v>-581.29999999999995</v>
      </c>
      <c r="E52" s="94">
        <v>-576.70000000000005</v>
      </c>
      <c r="F52" s="95">
        <v>-531.70000000000005</v>
      </c>
      <c r="G52" s="173">
        <v>-542.6</v>
      </c>
      <c r="H52" s="94">
        <v>-511</v>
      </c>
      <c r="I52" s="95">
        <v>-504.4</v>
      </c>
    </row>
    <row r="53" spans="2:9" ht="24.95" customHeight="1" x14ac:dyDescent="0.25">
      <c r="B53" s="17" t="s">
        <v>224</v>
      </c>
    </row>
  </sheetData>
  <mergeCells count="3">
    <mergeCell ref="J3:J4"/>
    <mergeCell ref="B5:C5"/>
    <mergeCell ref="C8:G8"/>
  </mergeCells>
  <hyperlinks>
    <hyperlink ref="J3:J4" location="INDEX!A1" display="Index" xr:uid="{FAFA26A6-5CB2-4E1F-AF53-9BD7ED953B98}"/>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F2E2B-B980-43EF-8375-2AFEC68F8346}">
  <sheetPr codeName="Sheet6">
    <tabColor theme="4" tint="0.79998168889431442"/>
  </sheetPr>
  <dimension ref="B2:K30"/>
  <sheetViews>
    <sheetView showGridLines="0" zoomScale="60" zoomScaleNormal="60" workbookViewId="0"/>
  </sheetViews>
  <sheetFormatPr defaultColWidth="9.140625" defaultRowHeight="15" customHeight="1" x14ac:dyDescent="0.25"/>
  <cols>
    <col min="1" max="1" width="9.140625" customWidth="1"/>
    <col min="2" max="2" width="75.7109375" customWidth="1"/>
    <col min="3" max="11" width="20.7109375" customWidth="1"/>
    <col min="12" max="12" width="9.140625" customWidth="1"/>
  </cols>
  <sheetData>
    <row r="2" spans="2:11" ht="15" customHeight="1" thickBot="1" x14ac:dyDescent="0.3"/>
    <row r="3" spans="2:11" ht="15" customHeight="1" x14ac:dyDescent="0.25">
      <c r="K3" s="242" t="s">
        <v>16</v>
      </c>
    </row>
    <row r="4" spans="2:11" ht="15" customHeight="1" thickBot="1" x14ac:dyDescent="0.3">
      <c r="K4" s="243"/>
    </row>
    <row r="5" spans="2:11" ht="36" customHeight="1" x14ac:dyDescent="0.25">
      <c r="B5" s="240" t="s">
        <v>142</v>
      </c>
      <c r="C5" s="240"/>
      <c r="D5" s="22"/>
      <c r="E5" s="22"/>
      <c r="F5" s="22"/>
    </row>
    <row r="7" spans="2:11" ht="15" customHeight="1" thickBot="1" x14ac:dyDescent="0.3"/>
    <row r="8" spans="2:11" s="1" customFormat="1" ht="30" customHeight="1" thickBot="1" x14ac:dyDescent="0.3">
      <c r="B8" s="19" t="s">
        <v>216</v>
      </c>
      <c r="C8" s="46">
        <v>2017</v>
      </c>
      <c r="D8" s="244">
        <v>2018</v>
      </c>
      <c r="E8" s="245"/>
      <c r="F8" s="245"/>
      <c r="G8" s="245"/>
      <c r="H8" s="246"/>
      <c r="I8" s="244" t="s">
        <v>213</v>
      </c>
      <c r="J8" s="245"/>
      <c r="K8" s="246"/>
    </row>
    <row r="9" spans="2:11" s="1" customFormat="1" ht="30" customHeight="1" thickBot="1" x14ac:dyDescent="0.3">
      <c r="B9" s="7" t="s">
        <v>11</v>
      </c>
      <c r="C9" s="4" t="s">
        <v>58</v>
      </c>
      <c r="D9" s="4" t="s">
        <v>53</v>
      </c>
      <c r="E9" s="4" t="s">
        <v>54</v>
      </c>
      <c r="F9" s="4" t="s">
        <v>55</v>
      </c>
      <c r="G9" s="4" t="s">
        <v>56</v>
      </c>
      <c r="H9" s="4" t="s">
        <v>58</v>
      </c>
      <c r="I9" s="4" t="s">
        <v>53</v>
      </c>
      <c r="J9" s="4" t="s">
        <v>54</v>
      </c>
      <c r="K9" s="4" t="s">
        <v>55</v>
      </c>
    </row>
    <row r="10" spans="2:11" s="1" customFormat="1" ht="30" customHeight="1" thickBot="1" x14ac:dyDescent="0.3">
      <c r="B10" s="32" t="s">
        <v>7</v>
      </c>
      <c r="C10" s="219">
        <v>4054.5</v>
      </c>
      <c r="D10" s="220">
        <v>975.4</v>
      </c>
      <c r="E10" s="33">
        <v>1006.8</v>
      </c>
      <c r="F10" s="33">
        <v>1145.9000000000001</v>
      </c>
      <c r="G10" s="33">
        <v>1179.5</v>
      </c>
      <c r="H10" s="219">
        <v>4307.5</v>
      </c>
      <c r="I10" s="221">
        <v>1047.8</v>
      </c>
      <c r="J10" s="195">
        <v>1132</v>
      </c>
      <c r="K10" s="174">
        <v>1246.8</v>
      </c>
    </row>
    <row r="11" spans="2:11" s="1" customFormat="1" ht="30" customHeight="1" thickBot="1" x14ac:dyDescent="0.3">
      <c r="B11" s="34" t="s">
        <v>17</v>
      </c>
      <c r="C11" s="36">
        <v>300.60000000000002</v>
      </c>
      <c r="D11" s="170">
        <v>49.5</v>
      </c>
      <c r="E11" s="35">
        <v>78.599999999999994</v>
      </c>
      <c r="F11" s="35">
        <v>92.2</v>
      </c>
      <c r="G11" s="35">
        <v>98.1</v>
      </c>
      <c r="H11" s="36">
        <v>318.5</v>
      </c>
      <c r="I11" s="170">
        <v>51.7</v>
      </c>
      <c r="J11" s="138">
        <v>87.5</v>
      </c>
      <c r="K11" s="36">
        <v>98</v>
      </c>
    </row>
    <row r="12" spans="2:11" s="1" customFormat="1" ht="30" customHeight="1" thickBot="1" x14ac:dyDescent="0.3">
      <c r="B12" s="5" t="s">
        <v>59</v>
      </c>
      <c r="C12" s="38">
        <v>-141.69999999999999</v>
      </c>
      <c r="D12" s="158">
        <v>-35.700000000000003</v>
      </c>
      <c r="E12" s="37">
        <v>-39.1</v>
      </c>
      <c r="F12" s="37">
        <v>-39.1</v>
      </c>
      <c r="G12" s="37">
        <v>-46.4</v>
      </c>
      <c r="H12" s="38">
        <v>-160.19999999999999</v>
      </c>
      <c r="I12" s="158">
        <v>-36.9</v>
      </c>
      <c r="J12" s="137">
        <v>-38.1</v>
      </c>
      <c r="K12" s="38">
        <v>-39.200000000000003</v>
      </c>
    </row>
    <row r="13" spans="2:11" s="1" customFormat="1" ht="30" customHeight="1" thickBot="1" x14ac:dyDescent="0.3">
      <c r="B13" s="39" t="s">
        <v>18</v>
      </c>
      <c r="C13" s="41">
        <v>158.9</v>
      </c>
      <c r="D13" s="222">
        <v>13.7</v>
      </c>
      <c r="E13" s="40">
        <v>39.5</v>
      </c>
      <c r="F13" s="40">
        <v>53.1</v>
      </c>
      <c r="G13" s="40">
        <v>51.8</v>
      </c>
      <c r="H13" s="41">
        <v>158.19999999999999</v>
      </c>
      <c r="I13" s="222">
        <v>14.8</v>
      </c>
      <c r="J13" s="40">
        <v>49.4</v>
      </c>
      <c r="K13" s="41">
        <v>58.8</v>
      </c>
    </row>
    <row r="14" spans="2:11" s="1" customFormat="1" ht="30" customHeight="1" thickBot="1" x14ac:dyDescent="0.3">
      <c r="B14" s="5" t="s">
        <v>88</v>
      </c>
      <c r="C14" s="38">
        <v>10.8</v>
      </c>
      <c r="D14" s="158">
        <v>0</v>
      </c>
      <c r="E14" s="37">
        <v>0</v>
      </c>
      <c r="F14" s="37">
        <v>-2.2000000000000002</v>
      </c>
      <c r="G14" s="37">
        <v>37.4</v>
      </c>
      <c r="H14" s="38">
        <v>35.200000000000003</v>
      </c>
      <c r="I14" s="158">
        <v>0</v>
      </c>
      <c r="J14" s="137">
        <v>0</v>
      </c>
      <c r="K14" s="38">
        <v>3.2</v>
      </c>
    </row>
    <row r="15" spans="2:11" s="1" customFormat="1" ht="30" customHeight="1" thickBot="1" x14ac:dyDescent="0.3">
      <c r="B15" s="39" t="s">
        <v>60</v>
      </c>
      <c r="C15" s="41">
        <v>169.6</v>
      </c>
      <c r="D15" s="222">
        <v>13.7</v>
      </c>
      <c r="E15" s="40">
        <v>39.5</v>
      </c>
      <c r="F15" s="40">
        <v>50.9</v>
      </c>
      <c r="G15" s="40">
        <v>89.1</v>
      </c>
      <c r="H15" s="41">
        <v>193.4</v>
      </c>
      <c r="I15" s="222">
        <v>14.8</v>
      </c>
      <c r="J15" s="40">
        <v>49.4</v>
      </c>
      <c r="K15" s="41">
        <v>62.1</v>
      </c>
    </row>
    <row r="16" spans="2:11" s="1" customFormat="1" ht="30" customHeight="1" thickBot="1" x14ac:dyDescent="0.3">
      <c r="B16" s="5" t="s">
        <v>61</v>
      </c>
      <c r="C16" s="38">
        <v>-16.5</v>
      </c>
      <c r="D16" s="158">
        <v>-4</v>
      </c>
      <c r="E16" s="37">
        <v>-4.3</v>
      </c>
      <c r="F16" s="37">
        <v>-5.3</v>
      </c>
      <c r="G16" s="37">
        <v>0.6</v>
      </c>
      <c r="H16" s="38">
        <v>-13</v>
      </c>
      <c r="I16" s="158">
        <v>-3.7</v>
      </c>
      <c r="J16" s="137">
        <v>-3.3</v>
      </c>
      <c r="K16" s="38">
        <v>-3.7</v>
      </c>
    </row>
    <row r="17" spans="2:11" s="1" customFormat="1" ht="30" customHeight="1" thickBot="1" x14ac:dyDescent="0.3">
      <c r="B17" s="5" t="s">
        <v>19</v>
      </c>
      <c r="C17" s="38">
        <v>0.1</v>
      </c>
      <c r="D17" s="158">
        <v>0</v>
      </c>
      <c r="E17" s="37">
        <v>0.1</v>
      </c>
      <c r="F17" s="37">
        <v>0</v>
      </c>
      <c r="G17" s="37">
        <v>0</v>
      </c>
      <c r="H17" s="38">
        <v>0.1</v>
      </c>
      <c r="I17" s="158">
        <v>0</v>
      </c>
      <c r="J17" s="137">
        <v>0.1</v>
      </c>
      <c r="K17" s="38">
        <v>0</v>
      </c>
    </row>
    <row r="18" spans="2:11" s="1" customFormat="1" ht="30" customHeight="1" thickBot="1" x14ac:dyDescent="0.3">
      <c r="B18" s="5" t="s">
        <v>89</v>
      </c>
      <c r="C18" s="43">
        <v>-5.8</v>
      </c>
      <c r="D18" s="223">
        <v>-0.3</v>
      </c>
      <c r="E18" s="42">
        <v>0.3</v>
      </c>
      <c r="F18" s="42">
        <v>-0.4</v>
      </c>
      <c r="G18" s="42">
        <v>-0.1</v>
      </c>
      <c r="H18" s="43">
        <v>-0.4</v>
      </c>
      <c r="I18" s="223">
        <v>0.2</v>
      </c>
      <c r="J18" s="42">
        <v>0.4</v>
      </c>
      <c r="K18" s="43">
        <v>-0.4</v>
      </c>
    </row>
    <row r="19" spans="2:11" ht="30" customHeight="1" thickBot="1" x14ac:dyDescent="0.3">
      <c r="B19" s="39" t="s">
        <v>20</v>
      </c>
      <c r="C19" s="41">
        <v>147.5</v>
      </c>
      <c r="D19" s="222">
        <v>9.4</v>
      </c>
      <c r="E19" s="40">
        <v>35.700000000000003</v>
      </c>
      <c r="F19" s="40">
        <v>45.3</v>
      </c>
      <c r="G19" s="40">
        <v>89.6</v>
      </c>
      <c r="H19" s="41">
        <v>180.1</v>
      </c>
      <c r="I19" s="222">
        <v>11.3</v>
      </c>
      <c r="J19" s="40">
        <v>46.6</v>
      </c>
      <c r="K19" s="41">
        <v>58</v>
      </c>
    </row>
    <row r="20" spans="2:11" ht="30" customHeight="1" thickBot="1" x14ac:dyDescent="0.3">
      <c r="B20" s="5" t="s">
        <v>21</v>
      </c>
      <c r="C20" s="38">
        <v>-29.6</v>
      </c>
      <c r="D20" s="158">
        <v>2.2000000000000002</v>
      </c>
      <c r="E20" s="37">
        <v>-6.1</v>
      </c>
      <c r="F20" s="37">
        <v>-7.9</v>
      </c>
      <c r="G20" s="37">
        <v>-13.9</v>
      </c>
      <c r="H20" s="38">
        <v>-25.700000000000003</v>
      </c>
      <c r="I20" s="158">
        <v>3.4</v>
      </c>
      <c r="J20" s="137">
        <v>-8.3000000000000007</v>
      </c>
      <c r="K20" s="38">
        <v>-12.1</v>
      </c>
    </row>
    <row r="21" spans="2:11" ht="30" customHeight="1" thickBot="1" x14ac:dyDescent="0.3">
      <c r="B21" s="5" t="s">
        <v>22</v>
      </c>
      <c r="C21" s="43">
        <v>-2.6</v>
      </c>
      <c r="D21" s="223">
        <v>-0.9</v>
      </c>
      <c r="E21" s="42">
        <v>-0.2</v>
      </c>
      <c r="F21" s="42">
        <v>-0.9</v>
      </c>
      <c r="G21" s="42">
        <v>-0.7</v>
      </c>
      <c r="H21" s="43">
        <v>-2.7</v>
      </c>
      <c r="I21" s="223">
        <v>-0.4</v>
      </c>
      <c r="J21" s="42">
        <v>-1.5</v>
      </c>
      <c r="K21" s="43">
        <v>-1.7</v>
      </c>
    </row>
    <row r="22" spans="2:11" ht="30" customHeight="1" thickBot="1" x14ac:dyDescent="0.3">
      <c r="B22" s="25" t="s">
        <v>98</v>
      </c>
      <c r="C22" s="45">
        <v>115.3</v>
      </c>
      <c r="D22" s="163">
        <v>10.7</v>
      </c>
      <c r="E22" s="44">
        <v>29.4</v>
      </c>
      <c r="F22" s="44">
        <v>36.5</v>
      </c>
      <c r="G22" s="44">
        <v>75</v>
      </c>
      <c r="H22" s="45">
        <v>151.69999999999999</v>
      </c>
      <c r="I22" s="163">
        <v>14.2</v>
      </c>
      <c r="J22" s="44">
        <v>36.700000000000003</v>
      </c>
      <c r="K22" s="45">
        <v>44.2</v>
      </c>
    </row>
    <row r="23" spans="2:11" ht="24.95" customHeight="1" x14ac:dyDescent="0.25">
      <c r="B23" s="17" t="s">
        <v>212</v>
      </c>
    </row>
    <row r="28" spans="2:11" ht="15" customHeight="1" x14ac:dyDescent="0.25">
      <c r="B28" s="17"/>
    </row>
    <row r="29" spans="2:11" ht="15" customHeight="1" x14ac:dyDescent="0.25">
      <c r="B29" s="17"/>
    </row>
    <row r="30" spans="2:11" ht="15" customHeight="1" x14ac:dyDescent="0.25">
      <c r="B30" s="17"/>
    </row>
  </sheetData>
  <mergeCells count="4">
    <mergeCell ref="K3:K4"/>
    <mergeCell ref="B5:C5"/>
    <mergeCell ref="D8:H8"/>
    <mergeCell ref="I8:K8"/>
  </mergeCells>
  <hyperlinks>
    <hyperlink ref="K3:K4" location="INDEX!A1" display="Index" xr:uid="{F26D88BD-B25D-4B38-96DA-C84D878D12D5}"/>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A29C1-037A-4142-8939-D7D6A6FA43F2}">
  <sheetPr codeName="Sheet7">
    <tabColor theme="4" tint="0.79998168889431442"/>
  </sheetPr>
  <dimension ref="B2:K21"/>
  <sheetViews>
    <sheetView showGridLines="0" zoomScale="60" zoomScaleNormal="60" workbookViewId="0"/>
  </sheetViews>
  <sheetFormatPr defaultColWidth="9.140625" defaultRowHeight="15" customHeight="1" x14ac:dyDescent="0.25"/>
  <cols>
    <col min="1" max="1" width="9.140625" customWidth="1"/>
    <col min="2" max="2" width="75.7109375" customWidth="1"/>
    <col min="3" max="10" width="20.7109375" customWidth="1"/>
  </cols>
  <sheetData>
    <row r="2" spans="2:11" ht="15" customHeight="1" thickBot="1" x14ac:dyDescent="0.3"/>
    <row r="3" spans="2:11" ht="15" customHeight="1" x14ac:dyDescent="0.25">
      <c r="J3" s="242" t="s">
        <v>16</v>
      </c>
    </row>
    <row r="4" spans="2:11" ht="15" customHeight="1" thickBot="1" x14ac:dyDescent="0.3">
      <c r="J4" s="243"/>
    </row>
    <row r="5" spans="2:11" ht="36" customHeight="1" x14ac:dyDescent="0.25">
      <c r="B5" s="240" t="s">
        <v>142</v>
      </c>
      <c r="C5" s="240"/>
      <c r="D5" s="22"/>
      <c r="E5" s="22"/>
    </row>
    <row r="7" spans="2:11" ht="15" customHeight="1" thickBot="1" x14ac:dyDescent="0.3"/>
    <row r="8" spans="2:11" s="1" customFormat="1" ht="30" customHeight="1" thickBot="1" x14ac:dyDescent="0.3">
      <c r="B8" s="19" t="s">
        <v>218</v>
      </c>
      <c r="C8" s="46">
        <v>2017</v>
      </c>
      <c r="D8" s="244">
        <v>2018</v>
      </c>
      <c r="E8" s="245"/>
      <c r="F8" s="245"/>
      <c r="G8" s="246"/>
      <c r="H8" s="198" t="s">
        <v>225</v>
      </c>
      <c r="I8" s="199"/>
      <c r="J8" s="199"/>
    </row>
    <row r="9" spans="2:11" s="1" customFormat="1" ht="30" customHeight="1" thickBot="1" x14ac:dyDescent="0.3">
      <c r="B9" s="7" t="s">
        <v>11</v>
      </c>
      <c r="C9" s="4" t="s">
        <v>49</v>
      </c>
      <c r="D9" s="47" t="s">
        <v>50</v>
      </c>
      <c r="E9" s="4" t="s">
        <v>51</v>
      </c>
      <c r="F9" s="47" t="s">
        <v>100</v>
      </c>
      <c r="G9" s="4" t="s">
        <v>49</v>
      </c>
      <c r="H9" s="47" t="s">
        <v>50</v>
      </c>
      <c r="I9" s="4" t="s">
        <v>51</v>
      </c>
      <c r="J9" s="47" t="s">
        <v>100</v>
      </c>
    </row>
    <row r="10" spans="2:11" s="1" customFormat="1" ht="30" customHeight="1" x14ac:dyDescent="0.25">
      <c r="B10" s="48" t="s">
        <v>24</v>
      </c>
      <c r="C10" s="233">
        <v>1479</v>
      </c>
      <c r="D10" s="37">
        <v>1502</v>
      </c>
      <c r="E10" s="37">
        <v>1504.8</v>
      </c>
      <c r="F10" s="37">
        <v>1575.6</v>
      </c>
      <c r="G10" s="224">
        <v>1504.3</v>
      </c>
      <c r="H10" s="157">
        <v>1536.4</v>
      </c>
      <c r="I10" s="205">
        <v>1548.1</v>
      </c>
      <c r="J10" s="196">
        <v>1560</v>
      </c>
      <c r="K10" s="227"/>
    </row>
    <row r="11" spans="2:11" s="1" customFormat="1" ht="30" customHeight="1" thickBot="1" x14ac:dyDescent="0.3">
      <c r="B11" s="50" t="s">
        <v>26</v>
      </c>
      <c r="C11" s="234">
        <v>468.8</v>
      </c>
      <c r="D11" s="37">
        <v>466.8</v>
      </c>
      <c r="E11" s="37">
        <v>468.1</v>
      </c>
      <c r="F11" s="37">
        <v>467.6</v>
      </c>
      <c r="G11" s="38">
        <v>467.3</v>
      </c>
      <c r="H11" s="158">
        <v>516.29999999999995</v>
      </c>
      <c r="I11" s="137">
        <v>515.70000000000005</v>
      </c>
      <c r="J11" s="49">
        <v>516.4</v>
      </c>
    </row>
    <row r="12" spans="2:11" s="1" customFormat="1" ht="30" customHeight="1" thickBot="1" x14ac:dyDescent="0.3">
      <c r="B12" s="51" t="s">
        <v>62</v>
      </c>
      <c r="C12" s="235">
        <v>1947.9</v>
      </c>
      <c r="D12" s="52">
        <v>1968.8</v>
      </c>
      <c r="E12" s="52">
        <v>1972.9</v>
      </c>
      <c r="F12" s="52">
        <v>2043.2</v>
      </c>
      <c r="G12" s="155">
        <v>1971.6</v>
      </c>
      <c r="H12" s="159">
        <v>2052.8000000000002</v>
      </c>
      <c r="I12" s="206">
        <v>2063.8000000000002</v>
      </c>
      <c r="J12" s="53">
        <v>2076.3000000000002</v>
      </c>
    </row>
    <row r="13" spans="2:11" s="1" customFormat="1" ht="30" customHeight="1" thickBot="1" x14ac:dyDescent="0.3">
      <c r="B13" s="54" t="s">
        <v>128</v>
      </c>
      <c r="C13" s="236">
        <v>396.3</v>
      </c>
      <c r="D13" s="55">
        <v>388.6</v>
      </c>
      <c r="E13" s="55">
        <v>385.1</v>
      </c>
      <c r="F13" s="55">
        <v>380.7</v>
      </c>
      <c r="G13" s="98">
        <v>396.8</v>
      </c>
      <c r="H13" s="160">
        <v>420.4</v>
      </c>
      <c r="I13" s="88">
        <v>421.2</v>
      </c>
      <c r="J13" s="56">
        <v>415</v>
      </c>
      <c r="K13" s="227"/>
    </row>
    <row r="14" spans="2:11" s="1" customFormat="1" ht="30" customHeight="1" thickBot="1" x14ac:dyDescent="0.3">
      <c r="B14" s="54" t="s">
        <v>63</v>
      </c>
      <c r="C14" s="236">
        <v>-694.6</v>
      </c>
      <c r="D14" s="55">
        <v>-655.7</v>
      </c>
      <c r="E14" s="55">
        <v>-691.1</v>
      </c>
      <c r="F14" s="55">
        <v>-766.1</v>
      </c>
      <c r="G14" s="98">
        <v>-761.6</v>
      </c>
      <c r="H14" s="160">
        <v>-706.9</v>
      </c>
      <c r="I14" s="88">
        <v>-742.4</v>
      </c>
      <c r="J14" s="56">
        <v>-820.9</v>
      </c>
    </row>
    <row r="15" spans="2:11" s="1" customFormat="1" ht="30" customHeight="1" thickBot="1" x14ac:dyDescent="0.3">
      <c r="B15" s="54" t="s">
        <v>64</v>
      </c>
      <c r="C15" s="236">
        <v>-243</v>
      </c>
      <c r="D15" s="55">
        <v>-198.7</v>
      </c>
      <c r="E15" s="55">
        <v>-175.9</v>
      </c>
      <c r="F15" s="55">
        <v>-174.2</v>
      </c>
      <c r="G15" s="98">
        <v>-239.2</v>
      </c>
      <c r="H15" s="160">
        <v>-231</v>
      </c>
      <c r="I15" s="88">
        <v>-239.6</v>
      </c>
      <c r="J15" s="56">
        <v>-236.8</v>
      </c>
    </row>
    <row r="16" spans="2:11" s="1" customFormat="1" ht="30" customHeight="1" thickBot="1" x14ac:dyDescent="0.3">
      <c r="B16" s="51" t="s">
        <v>27</v>
      </c>
      <c r="C16" s="237">
        <v>-541.4</v>
      </c>
      <c r="D16" s="57">
        <v>-465.8</v>
      </c>
      <c r="E16" s="57">
        <v>-481.9</v>
      </c>
      <c r="F16" s="57">
        <v>-559.70000000000005</v>
      </c>
      <c r="G16" s="156">
        <v>-604</v>
      </c>
      <c r="H16" s="161">
        <v>-517.5</v>
      </c>
      <c r="I16" s="57">
        <v>-560.79999999999995</v>
      </c>
      <c r="J16" s="58">
        <v>-642.70000000000005</v>
      </c>
    </row>
    <row r="17" spans="2:11" s="1" customFormat="1" ht="30" customHeight="1" x14ac:dyDescent="0.25">
      <c r="B17" s="32" t="s">
        <v>99</v>
      </c>
      <c r="C17" s="238">
        <v>1406.5</v>
      </c>
      <c r="D17" s="59">
        <v>1503</v>
      </c>
      <c r="E17" s="59">
        <v>1491</v>
      </c>
      <c r="F17" s="59">
        <v>1483.5</v>
      </c>
      <c r="G17" s="134">
        <v>1367.5</v>
      </c>
      <c r="H17" s="162">
        <v>1535.2</v>
      </c>
      <c r="I17" s="59">
        <v>1503</v>
      </c>
      <c r="J17" s="60">
        <v>1433.7</v>
      </c>
      <c r="K17" s="227"/>
    </row>
    <row r="18" spans="2:11" ht="30" customHeight="1" thickBot="1" x14ac:dyDescent="0.3">
      <c r="B18" s="5" t="s">
        <v>28</v>
      </c>
      <c r="C18" s="234">
        <v>761.1</v>
      </c>
      <c r="D18" s="37">
        <v>680.1</v>
      </c>
      <c r="E18" s="37">
        <v>675.2</v>
      </c>
      <c r="F18" s="37">
        <v>677.8</v>
      </c>
      <c r="G18" s="38">
        <v>761</v>
      </c>
      <c r="H18" s="158">
        <v>764.4</v>
      </c>
      <c r="I18" s="137">
        <v>731.3</v>
      </c>
      <c r="J18" s="49">
        <v>787.4</v>
      </c>
      <c r="K18" s="228"/>
    </row>
    <row r="19" spans="2:11" ht="30" customHeight="1" thickBot="1" x14ac:dyDescent="0.3">
      <c r="B19" s="5" t="s">
        <v>90</v>
      </c>
      <c r="C19" s="234">
        <v>645.4</v>
      </c>
      <c r="D19" s="37">
        <v>823</v>
      </c>
      <c r="E19" s="37">
        <v>815.8</v>
      </c>
      <c r="F19" s="37">
        <v>805.8</v>
      </c>
      <c r="G19" s="38">
        <v>606.5</v>
      </c>
      <c r="H19" s="158">
        <v>770.8</v>
      </c>
      <c r="I19" s="137">
        <v>771.6</v>
      </c>
      <c r="J19" s="49">
        <v>646.29999999999995</v>
      </c>
    </row>
    <row r="20" spans="2:11" ht="30" customHeight="1" thickBot="1" x14ac:dyDescent="0.3">
      <c r="B20" s="25" t="s">
        <v>30</v>
      </c>
      <c r="C20" s="239">
        <v>1406.5</v>
      </c>
      <c r="D20" s="44">
        <v>1503</v>
      </c>
      <c r="E20" s="44">
        <v>1491</v>
      </c>
      <c r="F20" s="44">
        <v>1483.5</v>
      </c>
      <c r="G20" s="45">
        <v>1367.5</v>
      </c>
      <c r="H20" s="163">
        <v>1535.2</v>
      </c>
      <c r="I20" s="44">
        <v>1503</v>
      </c>
      <c r="J20" s="61">
        <v>1433.7</v>
      </c>
    </row>
    <row r="21" spans="2:11" ht="24.95" customHeight="1" x14ac:dyDescent="0.25">
      <c r="B21" s="17" t="s">
        <v>217</v>
      </c>
    </row>
  </sheetData>
  <mergeCells count="3">
    <mergeCell ref="J3:J4"/>
    <mergeCell ref="B5:C5"/>
    <mergeCell ref="D8:G8"/>
  </mergeCells>
  <hyperlinks>
    <hyperlink ref="J3:J4" location="INDEX!A1" display="Index" xr:uid="{C538B9B2-F80A-4C9B-88BC-B13BDDD8D412}"/>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INDEX</vt:lpstr>
      <vt:lpstr>1.1. Turnover</vt:lpstr>
      <vt:lpstr>1.2. LFL sales growth</vt:lpstr>
      <vt:lpstr>1.3. Consolidated results</vt:lpstr>
      <vt:lpstr>1.4. Consolidated balance sheet</vt:lpstr>
      <vt:lpstr>1.5. Cash-flow</vt:lpstr>
      <vt:lpstr>1.6. Segments</vt:lpstr>
      <vt:lpstr>1.7. Cons. results pre IFRS 16</vt:lpstr>
      <vt:lpstr>1.8. Cons. bs pre IFRS 16</vt:lpstr>
      <vt:lpstr>1.9. Stores</vt:lpstr>
      <vt:lpstr>1.10. Sales area</vt:lpstr>
      <vt:lpstr>1.11. Freehold</vt:lpstr>
      <vt:lpstr>1.12. Glossary</vt:lpstr>
      <vt:lpstr>'1.1. Turnover'!Print_Area</vt:lpstr>
      <vt:lpstr>'1.10. Sales area'!Print_Area</vt:lpstr>
      <vt:lpstr>'1.11. Freehold'!Print_Area</vt:lpstr>
      <vt:lpstr>'1.12. Glossary'!Print_Area</vt:lpstr>
      <vt:lpstr>'1.2. LFL sales growth'!Print_Area</vt:lpstr>
      <vt:lpstr>'1.3. Consolidated results'!Print_Area</vt:lpstr>
      <vt:lpstr>'1.4. Consolidated balance sheet'!Print_Area</vt:lpstr>
      <vt:lpstr>'1.5. Cash-flow'!Print_Area</vt:lpstr>
      <vt:lpstr>'1.6. Segments'!Print_Area</vt:lpstr>
      <vt:lpstr>'1.7. Cons. results pre IFRS 16'!Print_Area</vt:lpstr>
      <vt:lpstr>'1.8. Cons. bs pre IFRS 16'!Print_Area</vt:lpstr>
      <vt:lpstr>'1.9. Stores'!Print_Area</vt:lpstr>
      <vt:lpstr>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REIS Manuel Duarte</dc:creator>
  <cp:lastModifiedBy>REIS Manuel Duarte</cp:lastModifiedBy>
  <cp:lastPrinted>2019-05-15T16:15:04Z</cp:lastPrinted>
  <dcterms:created xsi:type="dcterms:W3CDTF">2019-04-29T09:34:34Z</dcterms:created>
  <dcterms:modified xsi:type="dcterms:W3CDTF">2019-11-13T10:58:20Z</dcterms:modified>
</cp:coreProperties>
</file>